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erwin21\Desktop\"/>
    </mc:Choice>
  </mc:AlternateContent>
  <xr:revisionPtr revIDLastSave="0" documentId="8_{BC3BF7CA-DA74-4D23-A091-4120735FAAEC}" xr6:coauthVersionLast="47" xr6:coauthVersionMax="47" xr10:uidLastSave="{00000000-0000-0000-0000-000000000000}"/>
  <bookViews>
    <workbookView xWindow="-110" yWindow="-110" windowWidth="19420" windowHeight="10300" xr2:uid="{39B56BC0-B9E2-428D-B515-17534E391FC6}"/>
  </bookViews>
  <sheets>
    <sheet name="Sheet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849" i="2" l="1"/>
  <c r="G1849" i="2"/>
  <c r="H1844" i="2"/>
  <c r="G1844" i="2"/>
  <c r="H1839" i="2"/>
  <c r="G1839" i="2"/>
  <c r="H1834" i="2"/>
  <c r="G1834" i="2"/>
  <c r="H1829" i="2"/>
  <c r="G1829" i="2"/>
  <c r="H1824" i="2"/>
  <c r="G1824" i="2"/>
  <c r="H1819" i="2"/>
  <c r="G1819" i="2"/>
  <c r="H1814" i="2"/>
  <c r="G1814" i="2"/>
  <c r="H1809" i="2"/>
  <c r="G1809" i="2"/>
  <c r="H1804" i="2"/>
  <c r="G1804" i="2"/>
  <c r="H1799" i="2"/>
  <c r="G1799" i="2"/>
  <c r="H1794" i="2"/>
  <c r="G1794" i="2"/>
  <c r="H1789" i="2"/>
  <c r="G1789" i="2"/>
  <c r="H1784" i="2"/>
  <c r="G1784" i="2"/>
  <c r="H1779" i="2"/>
  <c r="G1779" i="2"/>
  <c r="H1774" i="2"/>
  <c r="G1774" i="2"/>
  <c r="H1769" i="2"/>
  <c r="G1769" i="2"/>
  <c r="H1764" i="2"/>
  <c r="G1764" i="2"/>
  <c r="H1759" i="2"/>
  <c r="G1759" i="2"/>
  <c r="H1753" i="2"/>
  <c r="G1753" i="2"/>
  <c r="H1748" i="2"/>
  <c r="G1748" i="2"/>
  <c r="H1743" i="2"/>
  <c r="G1743" i="2"/>
  <c r="H1738" i="2"/>
  <c r="G1738" i="2"/>
  <c r="H1733" i="2"/>
  <c r="G1733" i="2"/>
  <c r="H1728" i="2"/>
  <c r="G1728" i="2"/>
  <c r="H1723" i="2"/>
  <c r="G1723" i="2"/>
  <c r="H1718" i="2"/>
  <c r="G1718" i="2"/>
  <c r="H1713" i="2"/>
  <c r="G1713" i="2"/>
  <c r="H1707" i="2"/>
  <c r="G1707" i="2"/>
  <c r="H1702" i="2"/>
  <c r="G1702" i="2"/>
  <c r="H1697" i="2"/>
  <c r="G1697" i="2"/>
  <c r="H1692" i="2"/>
  <c r="G1692" i="2"/>
  <c r="H1687" i="2"/>
  <c r="G1687" i="2"/>
  <c r="H1682" i="2"/>
  <c r="G1682" i="2"/>
  <c r="H1677" i="2"/>
  <c r="G1677" i="2"/>
  <c r="H1672" i="2"/>
  <c r="G1672" i="2"/>
  <c r="H1666" i="2"/>
  <c r="G1666" i="2"/>
  <c r="H1660" i="2"/>
  <c r="G1660" i="2"/>
  <c r="H1655" i="2"/>
  <c r="G1655" i="2"/>
  <c r="H1650" i="2"/>
  <c r="G1650" i="2"/>
  <c r="H1645" i="2"/>
  <c r="G1645" i="2"/>
  <c r="H1640" i="2"/>
  <c r="G1640" i="2"/>
  <c r="H1635" i="2"/>
  <c r="G1635" i="2"/>
  <c r="H1630" i="2"/>
  <c r="G1630" i="2"/>
  <c r="H1624" i="2"/>
  <c r="G1624" i="2"/>
  <c r="H1617" i="2"/>
  <c r="G1617" i="2"/>
  <c r="H1612" i="2"/>
  <c r="G1612" i="2"/>
  <c r="H1607" i="2"/>
  <c r="G1607" i="2"/>
  <c r="H1602" i="2"/>
  <c r="G1602" i="2"/>
  <c r="H1597" i="2"/>
  <c r="G1597" i="2"/>
  <c r="H1592" i="2"/>
  <c r="G1592" i="2"/>
  <c r="H1587" i="2"/>
  <c r="G1587" i="2"/>
  <c r="H1582" i="2"/>
  <c r="G1582" i="2"/>
  <c r="H1576" i="2"/>
  <c r="G1576" i="2"/>
  <c r="H1570" i="2"/>
  <c r="G1570" i="2"/>
  <c r="H1565" i="2"/>
  <c r="G1565" i="2"/>
  <c r="H1560" i="2"/>
  <c r="G1560" i="2"/>
  <c r="H1555" i="2"/>
  <c r="G1555" i="2"/>
  <c r="H1550" i="2"/>
  <c r="G1550" i="2"/>
  <c r="H1545" i="2"/>
  <c r="G1545" i="2"/>
  <c r="H1540" i="2"/>
  <c r="G1540" i="2"/>
  <c r="H1535" i="2"/>
  <c r="G1535" i="2"/>
  <c r="H1530" i="2"/>
  <c r="G1530" i="2"/>
  <c r="H1525" i="2"/>
  <c r="G1525" i="2"/>
  <c r="H1519" i="2"/>
  <c r="G1519" i="2"/>
  <c r="H1509" i="2"/>
  <c r="G1509" i="2"/>
  <c r="H1504" i="2"/>
  <c r="G1504" i="2"/>
  <c r="H1499" i="2"/>
  <c r="G1499" i="2"/>
  <c r="H1492" i="2"/>
  <c r="G1492" i="2"/>
  <c r="H1486" i="2"/>
  <c r="G1486" i="2"/>
  <c r="H1479" i="2"/>
  <c r="G1479" i="2"/>
  <c r="H1474" i="2"/>
  <c r="G1474" i="2"/>
  <c r="H1468" i="2"/>
  <c r="G1468" i="2"/>
  <c r="H1463" i="2"/>
  <c r="G1463" i="2"/>
  <c r="H1458" i="2"/>
  <c r="G1458" i="2"/>
  <c r="H1453" i="2"/>
  <c r="G1453" i="2"/>
  <c r="H1446" i="2"/>
  <c r="G1446" i="2"/>
  <c r="H1441" i="2"/>
  <c r="G1441" i="2"/>
  <c r="H1436" i="2"/>
  <c r="G1436" i="2"/>
  <c r="H1431" i="2"/>
  <c r="G1431" i="2"/>
  <c r="H1426" i="2"/>
  <c r="G1426" i="2"/>
  <c r="H1421" i="2"/>
  <c r="G1421" i="2"/>
  <c r="H1416" i="2"/>
  <c r="G1416" i="2"/>
  <c r="H1411" i="2"/>
  <c r="G1411" i="2"/>
  <c r="H1406" i="2"/>
  <c r="G1406" i="2"/>
  <c r="H1400" i="2"/>
  <c r="G1400" i="2"/>
  <c r="H1395" i="2"/>
  <c r="G1395" i="2"/>
  <c r="H1389" i="2"/>
  <c r="G1389" i="2"/>
  <c r="H1384" i="2"/>
  <c r="G1384" i="2"/>
  <c r="H1379" i="2"/>
  <c r="G1379" i="2"/>
  <c r="H1374" i="2"/>
  <c r="G1374" i="2"/>
  <c r="H1369" i="2"/>
  <c r="G1369" i="2"/>
  <c r="H1364" i="2"/>
  <c r="G1364" i="2"/>
  <c r="H1359" i="2"/>
  <c r="G1359" i="2"/>
  <c r="H1354" i="2"/>
  <c r="G1354" i="2"/>
  <c r="H1349" i="2"/>
  <c r="G1349" i="2"/>
  <c r="H1344" i="2"/>
  <c r="G1344" i="2"/>
  <c r="H1338" i="2"/>
  <c r="G1338" i="2"/>
  <c r="H1332" i="2"/>
  <c r="G1332" i="2"/>
  <c r="H1327" i="2"/>
  <c r="G1327" i="2"/>
  <c r="H1322" i="2"/>
  <c r="G1322" i="2"/>
  <c r="H1317" i="2"/>
  <c r="G1317" i="2"/>
  <c r="H1312" i="2"/>
  <c r="G1312" i="2"/>
  <c r="H1307" i="2"/>
  <c r="G1307" i="2"/>
  <c r="H1302" i="2"/>
  <c r="G1302" i="2"/>
  <c r="H1297" i="2"/>
  <c r="G1297" i="2"/>
  <c r="H1291" i="2"/>
  <c r="G1291" i="2"/>
  <c r="H1285" i="2"/>
  <c r="G1285" i="2"/>
  <c r="H1280" i="2"/>
  <c r="G1280" i="2"/>
  <c r="H1275" i="2"/>
  <c r="G1275" i="2"/>
  <c r="H1269" i="2"/>
  <c r="G1269" i="2"/>
  <c r="H1264" i="2"/>
  <c r="G1264" i="2"/>
  <c r="H1259" i="2"/>
  <c r="G1259" i="2"/>
  <c r="H1254" i="2"/>
  <c r="G1254" i="2"/>
  <c r="H1249" i="2"/>
  <c r="G1249" i="2"/>
  <c r="H1243" i="2"/>
  <c r="G1243" i="2"/>
  <c r="H1238" i="2"/>
  <c r="G1238" i="2"/>
  <c r="H1230" i="2"/>
  <c r="G1230" i="2"/>
  <c r="H1223" i="2"/>
  <c r="G1223" i="2"/>
  <c r="H1218" i="2"/>
  <c r="G1218" i="2"/>
  <c r="H1213" i="2"/>
  <c r="G1213" i="2"/>
  <c r="H1208" i="2"/>
  <c r="G1208" i="2"/>
  <c r="H1203" i="2"/>
  <c r="G1203" i="2"/>
  <c r="H1198" i="2"/>
  <c r="G1198" i="2"/>
  <c r="H1193" i="2"/>
  <c r="G1193" i="2"/>
  <c r="H1187" i="2"/>
  <c r="G1187" i="2"/>
  <c r="H1182" i="2"/>
  <c r="G1182" i="2"/>
  <c r="H1177" i="2"/>
  <c r="G1177" i="2"/>
  <c r="H1172" i="2"/>
  <c r="G1172" i="2"/>
  <c r="H1164" i="2"/>
  <c r="G1164" i="2"/>
  <c r="H1159" i="2"/>
  <c r="G1159" i="2"/>
  <c r="H1154" i="2"/>
  <c r="G1154" i="2"/>
  <c r="H1149" i="2"/>
  <c r="G1149" i="2"/>
  <c r="H1143" i="2"/>
  <c r="G1143" i="2"/>
  <c r="H1136" i="2"/>
  <c r="G1136" i="2"/>
  <c r="H1131" i="2"/>
  <c r="G1131" i="2"/>
  <c r="H1124" i="2"/>
  <c r="G1124" i="2"/>
  <c r="H1119" i="2"/>
  <c r="G1119" i="2"/>
  <c r="H1114" i="2"/>
  <c r="G1114" i="2"/>
  <c r="H1109" i="2"/>
  <c r="G1109" i="2"/>
  <c r="H1104" i="2"/>
  <c r="G1104" i="2"/>
  <c r="H1099" i="2"/>
  <c r="G1099" i="2"/>
  <c r="H1094" i="2"/>
  <c r="G1094" i="2"/>
  <c r="H1089" i="2"/>
  <c r="G1089" i="2"/>
  <c r="H1084" i="2"/>
  <c r="G1084" i="2"/>
  <c r="H1079" i="2"/>
  <c r="G1079" i="2"/>
  <c r="H1074" i="2"/>
  <c r="G1074" i="2"/>
  <c r="H1069" i="2"/>
  <c r="G1069" i="2"/>
  <c r="H1064" i="2"/>
  <c r="G1064" i="2"/>
  <c r="H1059" i="2"/>
  <c r="G1059" i="2"/>
  <c r="H1054" i="2"/>
  <c r="G1054" i="2"/>
  <c r="H1049" i="2"/>
  <c r="G1049" i="2"/>
  <c r="H1044" i="2"/>
  <c r="G1044" i="2"/>
  <c r="H1039" i="2"/>
  <c r="G1039" i="2"/>
  <c r="H1033" i="2"/>
  <c r="G1033" i="2"/>
  <c r="H1028" i="2"/>
  <c r="G1028" i="2"/>
  <c r="H1023" i="2"/>
  <c r="G1023" i="2"/>
  <c r="H1018" i="2"/>
  <c r="G1018" i="2"/>
  <c r="H1013" i="2"/>
  <c r="G1013" i="2"/>
  <c r="H1008" i="2"/>
  <c r="G1008" i="2"/>
  <c r="H1003" i="2"/>
  <c r="G1003" i="2"/>
  <c r="H996" i="2"/>
  <c r="G996" i="2"/>
  <c r="H991" i="2"/>
  <c r="G991" i="2"/>
  <c r="H986" i="2"/>
  <c r="G986" i="2"/>
  <c r="H981" i="2"/>
  <c r="G981" i="2"/>
  <c r="H976" i="2"/>
  <c r="G976" i="2"/>
  <c r="H971" i="2"/>
  <c r="G971" i="2"/>
  <c r="H966" i="2"/>
  <c r="G966" i="2"/>
  <c r="H961" i="2"/>
  <c r="G961" i="2"/>
  <c r="H956" i="2"/>
  <c r="G956" i="2"/>
  <c r="H951" i="2"/>
  <c r="G951" i="2"/>
  <c r="H946" i="2"/>
  <c r="G946" i="2"/>
  <c r="H941" i="2"/>
  <c r="G941" i="2"/>
  <c r="H936" i="2"/>
  <c r="G936" i="2"/>
  <c r="H931" i="2"/>
  <c r="G931" i="2"/>
  <c r="H925" i="2"/>
  <c r="G925" i="2"/>
  <c r="H920" i="2"/>
  <c r="G920" i="2"/>
  <c r="H914" i="2"/>
  <c r="G914" i="2"/>
  <c r="H909" i="2"/>
  <c r="G909" i="2"/>
  <c r="H904" i="2"/>
  <c r="G904" i="2"/>
  <c r="H899" i="2"/>
  <c r="G899" i="2"/>
  <c r="H893" i="2"/>
  <c r="G893" i="2"/>
  <c r="H888" i="2"/>
  <c r="G888" i="2"/>
  <c r="H883" i="2"/>
  <c r="G883" i="2"/>
  <c r="H877" i="2"/>
  <c r="G877" i="2"/>
  <c r="H872" i="2"/>
  <c r="G872" i="2"/>
  <c r="H866" i="2"/>
  <c r="G866" i="2"/>
  <c r="H861" i="2"/>
  <c r="G861" i="2"/>
  <c r="H856" i="2"/>
  <c r="G856" i="2"/>
  <c r="H851" i="2"/>
  <c r="G851" i="2"/>
  <c r="H846" i="2"/>
  <c r="G846" i="2"/>
  <c r="H840" i="2"/>
  <c r="G840" i="2"/>
  <c r="H834" i="2"/>
  <c r="G834" i="2"/>
  <c r="H829" i="2"/>
  <c r="G829" i="2"/>
  <c r="H824" i="2"/>
  <c r="G824" i="2"/>
  <c r="H819" i="2"/>
  <c r="G819" i="2"/>
  <c r="H814" i="2"/>
  <c r="G814" i="2"/>
  <c r="H808" i="2"/>
  <c r="G808" i="2"/>
  <c r="H803" i="2"/>
  <c r="G803" i="2"/>
  <c r="H797" i="2"/>
  <c r="G797" i="2"/>
  <c r="H792" i="2"/>
  <c r="G792" i="2"/>
  <c r="H787" i="2"/>
  <c r="G787" i="2"/>
  <c r="H782" i="2"/>
  <c r="G782" i="2"/>
  <c r="H777" i="2"/>
  <c r="G777" i="2"/>
  <c r="H772" i="2"/>
  <c r="G772" i="2"/>
  <c r="H767" i="2"/>
  <c r="G767" i="2"/>
  <c r="H761" i="2"/>
  <c r="G761" i="2"/>
  <c r="H756" i="2"/>
  <c r="G756" i="2"/>
  <c r="H750" i="2"/>
  <c r="G750" i="2"/>
  <c r="H745" i="2"/>
  <c r="G745" i="2"/>
  <c r="H739" i="2"/>
  <c r="G739" i="2"/>
  <c r="H734" i="2"/>
  <c r="G734" i="2"/>
  <c r="H729" i="2"/>
  <c r="G729" i="2"/>
  <c r="H724" i="2"/>
  <c r="G724" i="2"/>
  <c r="H719" i="2"/>
  <c r="G719" i="2"/>
  <c r="H714" i="2"/>
  <c r="G714" i="2"/>
  <c r="H709" i="2"/>
  <c r="G709" i="2"/>
  <c r="H702" i="2"/>
  <c r="G702" i="2"/>
  <c r="H697" i="2"/>
  <c r="G697" i="2"/>
  <c r="H691" i="2"/>
  <c r="G691" i="2"/>
  <c r="H685" i="2"/>
  <c r="G685" i="2"/>
  <c r="H680" i="2"/>
  <c r="G680" i="2"/>
  <c r="H675" i="2"/>
  <c r="G675" i="2"/>
  <c r="H670" i="2"/>
  <c r="G670" i="2"/>
  <c r="H663" i="2"/>
  <c r="G663" i="2"/>
  <c r="H658" i="2"/>
  <c r="G658" i="2"/>
  <c r="H653" i="2"/>
  <c r="G653" i="2"/>
  <c r="H648" i="2"/>
  <c r="G648" i="2"/>
  <c r="H643" i="2"/>
  <c r="G643" i="2"/>
  <c r="H638" i="2"/>
  <c r="G638" i="2"/>
  <c r="H633" i="2"/>
  <c r="G633" i="2"/>
  <c r="H627" i="2"/>
  <c r="G627" i="2"/>
  <c r="H622" i="2"/>
  <c r="G622" i="2"/>
  <c r="H617" i="2"/>
  <c r="G617" i="2"/>
  <c r="H612" i="2"/>
  <c r="G612" i="2"/>
  <c r="H606" i="2"/>
  <c r="G606" i="2"/>
  <c r="H601" i="2"/>
  <c r="G601" i="2"/>
  <c r="H596" i="2"/>
  <c r="G596" i="2"/>
  <c r="H591" i="2"/>
  <c r="G591" i="2"/>
  <c r="H586" i="2"/>
  <c r="G586" i="2"/>
  <c r="H580" i="2"/>
  <c r="G580" i="2"/>
  <c r="H575" i="2"/>
  <c r="G575" i="2"/>
  <c r="H570" i="2"/>
  <c r="G570" i="2"/>
  <c r="H565" i="2"/>
  <c r="G565" i="2"/>
  <c r="H560" i="2"/>
  <c r="G560" i="2"/>
  <c r="H555" i="2"/>
  <c r="G555" i="2"/>
  <c r="H550" i="2"/>
  <c r="G550" i="2"/>
  <c r="H545" i="2"/>
  <c r="G545" i="2"/>
  <c r="H539" i="2"/>
  <c r="G539" i="2"/>
  <c r="H534" i="2"/>
  <c r="G534" i="2"/>
  <c r="H529" i="2"/>
  <c r="G529" i="2"/>
  <c r="H524" i="2"/>
  <c r="G524" i="2"/>
  <c r="H518" i="2"/>
  <c r="G518" i="2"/>
  <c r="H513" i="2"/>
  <c r="G513" i="2"/>
  <c r="H508" i="2"/>
  <c r="G508" i="2"/>
  <c r="H503" i="2"/>
  <c r="G503" i="2"/>
  <c r="H498" i="2"/>
  <c r="G498" i="2"/>
  <c r="H492" i="2"/>
  <c r="G492" i="2"/>
  <c r="H487" i="2"/>
  <c r="G487" i="2"/>
  <c r="H482" i="2"/>
  <c r="G482" i="2"/>
  <c r="H477" i="2"/>
  <c r="G477" i="2"/>
  <c r="H472" i="2"/>
  <c r="G472" i="2"/>
  <c r="H467" i="2"/>
  <c r="G467" i="2"/>
  <c r="H462" i="2"/>
  <c r="G462" i="2"/>
  <c r="H451" i="2"/>
  <c r="G451" i="2"/>
  <c r="H445" i="2"/>
  <c r="G445" i="2"/>
  <c r="H440" i="2"/>
  <c r="G440" i="2"/>
  <c r="H435" i="2"/>
  <c r="G435" i="2"/>
  <c r="H430" i="2"/>
  <c r="G430" i="2"/>
  <c r="H425" i="2"/>
  <c r="G425" i="2"/>
  <c r="H419" i="2"/>
  <c r="G419" i="2"/>
  <c r="H414" i="2"/>
  <c r="G414" i="2"/>
  <c r="H409" i="2"/>
  <c r="G409" i="2"/>
  <c r="H404" i="2"/>
  <c r="G404" i="2"/>
  <c r="H399" i="2"/>
  <c r="G399" i="2"/>
  <c r="H394" i="2"/>
  <c r="G394" i="2"/>
  <c r="H389" i="2"/>
  <c r="G389" i="2"/>
  <c r="H384" i="2"/>
  <c r="G384" i="2"/>
  <c r="H379" i="2"/>
  <c r="G379" i="2"/>
  <c r="H374" i="2"/>
  <c r="G374" i="2"/>
  <c r="H369" i="2"/>
  <c r="G369" i="2"/>
  <c r="H364" i="2"/>
  <c r="G364" i="2"/>
  <c r="H358" i="2"/>
  <c r="G358" i="2"/>
  <c r="H352" i="2"/>
  <c r="G352" i="2"/>
  <c r="H347" i="2"/>
  <c r="G347" i="2"/>
  <c r="H342" i="2"/>
  <c r="G342" i="2"/>
  <c r="H335" i="2"/>
  <c r="G335" i="2"/>
  <c r="H330" i="2"/>
  <c r="G330" i="2"/>
  <c r="H325" i="2"/>
  <c r="G325" i="2"/>
  <c r="H320" i="2"/>
  <c r="G320" i="2"/>
  <c r="H315" i="2"/>
  <c r="G315" i="2"/>
  <c r="H310" i="2"/>
  <c r="G310" i="2"/>
  <c r="H305" i="2"/>
  <c r="G305" i="2"/>
  <c r="H300" i="2"/>
  <c r="G300" i="2"/>
  <c r="H295" i="2"/>
  <c r="G295" i="2"/>
  <c r="H290" i="2"/>
  <c r="G290" i="2"/>
  <c r="H284" i="2"/>
  <c r="G284" i="2"/>
  <c r="H279" i="2"/>
  <c r="G279" i="2"/>
  <c r="H274" i="2"/>
  <c r="G274" i="2"/>
  <c r="H268" i="2"/>
  <c r="G268" i="2"/>
  <c r="H261" i="2"/>
  <c r="G261" i="2"/>
  <c r="H256" i="2"/>
  <c r="G256" i="2"/>
  <c r="H250" i="2"/>
  <c r="G250" i="2"/>
  <c r="H245" i="2"/>
  <c r="G245" i="2"/>
  <c r="H240" i="2"/>
  <c r="G240" i="2"/>
  <c r="H235" i="2"/>
  <c r="G235" i="2"/>
  <c r="H230" i="2"/>
  <c r="G230" i="2"/>
  <c r="H225" i="2"/>
  <c r="G225" i="2"/>
  <c r="H220" i="2"/>
  <c r="G220" i="2"/>
  <c r="H215" i="2"/>
  <c r="G215" i="2"/>
  <c r="H210" i="2"/>
  <c r="G210" i="2"/>
  <c r="H205" i="2"/>
  <c r="G205" i="2"/>
  <c r="H199" i="2"/>
  <c r="G199" i="2"/>
  <c r="H194" i="2"/>
  <c r="G194" i="2"/>
  <c r="H188" i="2"/>
  <c r="G188" i="2"/>
  <c r="H183" i="2"/>
  <c r="G183" i="2"/>
  <c r="H178" i="2"/>
  <c r="G178" i="2"/>
  <c r="H173" i="2"/>
  <c r="G173" i="2"/>
  <c r="A173" i="2"/>
  <c r="H168" i="2"/>
  <c r="G168" i="2"/>
  <c r="H162" i="2"/>
  <c r="G162" i="2"/>
  <c r="H157" i="2"/>
  <c r="G157" i="2"/>
  <c r="H152" i="2"/>
  <c r="G152" i="2"/>
  <c r="H145" i="2"/>
  <c r="G145" i="2"/>
  <c r="H140" i="2"/>
  <c r="G140" i="2"/>
  <c r="H135" i="2"/>
  <c r="G135" i="2"/>
  <c r="H130" i="2"/>
  <c r="G130" i="2"/>
  <c r="A130" i="2"/>
  <c r="H124" i="2"/>
  <c r="G124" i="2"/>
  <c r="H119" i="2"/>
  <c r="G119" i="2"/>
  <c r="H114" i="2"/>
  <c r="G114" i="2"/>
  <c r="A114" i="2"/>
  <c r="H109" i="2"/>
  <c r="G109" i="2"/>
  <c r="A109" i="2"/>
  <c r="H104" i="2"/>
  <c r="G104" i="2"/>
  <c r="A104" i="2"/>
  <c r="H99" i="2"/>
  <c r="G99" i="2"/>
  <c r="H94" i="2"/>
  <c r="G94" i="2"/>
  <c r="H89" i="2"/>
  <c r="G89" i="2"/>
  <c r="H83" i="2"/>
  <c r="G83" i="2"/>
  <c r="H78" i="2"/>
  <c r="G78" i="2"/>
  <c r="H73" i="2"/>
  <c r="G73" i="2"/>
  <c r="H68" i="2"/>
  <c r="G68" i="2"/>
  <c r="H63" i="2"/>
  <c r="G63" i="2"/>
  <c r="H58" i="2"/>
  <c r="G58" i="2"/>
  <c r="H53" i="2"/>
  <c r="G53" i="2"/>
  <c r="H48" i="2"/>
  <c r="G48" i="2"/>
  <c r="H40" i="2"/>
  <c r="G40" i="2"/>
  <c r="H35" i="2"/>
  <c r="G35" i="2"/>
  <c r="H29" i="2"/>
  <c r="G29" i="2"/>
  <c r="H23" i="2"/>
  <c r="G23" i="2"/>
  <c r="H16" i="2"/>
  <c r="G16" i="2"/>
  <c r="H10" i="2"/>
  <c r="G10" i="2"/>
  <c r="H5" i="2"/>
  <c r="G5" i="2"/>
</calcChain>
</file>

<file path=xl/sharedStrings.xml><?xml version="1.0" encoding="utf-8"?>
<sst xmlns="http://schemas.openxmlformats.org/spreadsheetml/2006/main" count="1459" uniqueCount="379">
  <si>
    <t>Bar #</t>
  </si>
  <si>
    <t>Student No.</t>
  </si>
  <si>
    <t>Courses</t>
  </si>
  <si>
    <t>Description</t>
  </si>
  <si>
    <t>CJE hours earned</t>
  </si>
  <si>
    <t>Ethics / Prof. Hours earned</t>
  </si>
  <si>
    <t>Total CJE Hours</t>
  </si>
  <si>
    <t>Ethics / Prof.</t>
  </si>
  <si>
    <t>Maximum Carryover CJE/Ethics</t>
  </si>
  <si>
    <t>CJE Carryover Hours</t>
  </si>
  <si>
    <t>Ethics/Prof. Carryover Hours</t>
  </si>
  <si>
    <t>000312</t>
  </si>
  <si>
    <t>X552549</t>
  </si>
  <si>
    <t>2025 Carry-Over</t>
  </si>
  <si>
    <t>12 CJE's          1 Ethics</t>
  </si>
  <si>
    <t>X552842</t>
  </si>
  <si>
    <t>X034642</t>
  </si>
  <si>
    <t>Winter</t>
  </si>
  <si>
    <t>Live</t>
  </si>
  <si>
    <t>X552679</t>
  </si>
  <si>
    <t>X552560</t>
  </si>
  <si>
    <t>X552539</t>
  </si>
  <si>
    <t>X047217</t>
  </si>
  <si>
    <t>X552735</t>
  </si>
  <si>
    <t>X289185</t>
  </si>
  <si>
    <t>X571045</t>
  </si>
  <si>
    <t>X552825</t>
  </si>
  <si>
    <t>X552561</t>
  </si>
  <si>
    <t>X552665</t>
  </si>
  <si>
    <t>X552516</t>
  </si>
  <si>
    <t>X552493</t>
  </si>
  <si>
    <t>X207502</t>
  </si>
  <si>
    <t>X552625</t>
  </si>
  <si>
    <t>X104610</t>
  </si>
  <si>
    <t>X552533</t>
  </si>
  <si>
    <t>Teaching</t>
  </si>
  <si>
    <t>Winter Conference</t>
  </si>
  <si>
    <t>X552551</t>
  </si>
  <si>
    <t>X552558</t>
  </si>
  <si>
    <t>X552556</t>
  </si>
  <si>
    <t>X311812</t>
  </si>
  <si>
    <t>X552623</t>
  </si>
  <si>
    <t>X283954</t>
  </si>
  <si>
    <t>X552542</t>
  </si>
  <si>
    <t>X552543</t>
  </si>
  <si>
    <t>X244200</t>
  </si>
  <si>
    <t>043250</t>
  </si>
  <si>
    <t>X552545</t>
  </si>
  <si>
    <t>X552563</t>
  </si>
  <si>
    <t>X552564</t>
  </si>
  <si>
    <t>X552491</t>
  </si>
  <si>
    <t>056330</t>
  </si>
  <si>
    <t>X311777</t>
  </si>
  <si>
    <t>X045699</t>
  </si>
  <si>
    <t>X552559</t>
  </si>
  <si>
    <t>060625</t>
  </si>
  <si>
    <t>X552468</t>
  </si>
  <si>
    <t>X553287</t>
  </si>
  <si>
    <t>X555221</t>
  </si>
  <si>
    <t>X552544</t>
  </si>
  <si>
    <t>073200</t>
  </si>
  <si>
    <t>X071902</t>
  </si>
  <si>
    <t>X552557</t>
  </si>
  <si>
    <t>X552540</t>
  </si>
  <si>
    <t>078330</t>
  </si>
  <si>
    <t>X552520</t>
  </si>
  <si>
    <t>X555503</t>
  </si>
  <si>
    <t>X552546</t>
  </si>
  <si>
    <t>X552547</t>
  </si>
  <si>
    <t>X552548</t>
  </si>
  <si>
    <t>X557025</t>
  </si>
  <si>
    <t>X552499</t>
  </si>
  <si>
    <t>X552775</t>
  </si>
  <si>
    <t>X552517</t>
  </si>
  <si>
    <t>X081436</t>
  </si>
  <si>
    <t>X552701</t>
  </si>
  <si>
    <t>X552483</t>
  </si>
  <si>
    <t>X044046</t>
  </si>
  <si>
    <t>X044008</t>
  </si>
  <si>
    <t>X554034</t>
  </si>
  <si>
    <t>X552772</t>
  </si>
  <si>
    <t>X088677</t>
  </si>
  <si>
    <t>X552691</t>
  </si>
  <si>
    <t>X193740</t>
  </si>
  <si>
    <t>X552621</t>
  </si>
  <si>
    <t>X552461</t>
  </si>
  <si>
    <t>X554033</t>
  </si>
  <si>
    <t xml:space="preserve">Winter </t>
  </si>
  <si>
    <t>X552635</t>
  </si>
  <si>
    <t>X552718</t>
  </si>
  <si>
    <t>X552726</t>
  </si>
  <si>
    <t>X552496</t>
  </si>
  <si>
    <t>X552831</t>
  </si>
  <si>
    <t>Deficiency</t>
  </si>
  <si>
    <t>X552495</t>
  </si>
  <si>
    <t>X193415</t>
  </si>
  <si>
    <t xml:space="preserve"> </t>
  </si>
  <si>
    <t>X264130</t>
  </si>
  <si>
    <t>X552721</t>
  </si>
  <si>
    <t>X552723</t>
  </si>
  <si>
    <t>X552626</t>
  </si>
  <si>
    <t>X098328</t>
  </si>
  <si>
    <t>X552834</t>
  </si>
  <si>
    <t>X311993</t>
  </si>
  <si>
    <t>X552822</t>
  </si>
  <si>
    <t>X552648</t>
  </si>
  <si>
    <t>X552836</t>
  </si>
  <si>
    <t>X461969</t>
  </si>
  <si>
    <t>X552843</t>
  </si>
  <si>
    <t>X552684</t>
  </si>
  <si>
    <t>X552761</t>
  </si>
  <si>
    <t>X062255</t>
  </si>
  <si>
    <t>X554029</t>
  </si>
  <si>
    <t>X552782</t>
  </si>
  <si>
    <t>X552624</t>
  </si>
  <si>
    <t>X152846</t>
  </si>
  <si>
    <t>X552776</t>
  </si>
  <si>
    <t>X552638</t>
  </si>
  <si>
    <t>X461971</t>
  </si>
  <si>
    <t>X569403</t>
  </si>
  <si>
    <t>X552812</t>
  </si>
  <si>
    <t>X298409</t>
  </si>
  <si>
    <t>X552616</t>
  </si>
  <si>
    <t>X311775</t>
  </si>
  <si>
    <t>X552618</t>
  </si>
  <si>
    <t>X552746</t>
  </si>
  <si>
    <t>X190703</t>
  </si>
  <si>
    <t>X080390</t>
  </si>
  <si>
    <t>X466981</t>
  </si>
  <si>
    <t>X044025</t>
  </si>
  <si>
    <t>X577721</t>
  </si>
  <si>
    <t>X553090</t>
  </si>
  <si>
    <t>X552720</t>
  </si>
  <si>
    <t>X552651</t>
  </si>
  <si>
    <t>X552715</t>
  </si>
  <si>
    <t>X552654</t>
  </si>
  <si>
    <t>X552620</t>
  </si>
  <si>
    <t>X552696</t>
  </si>
  <si>
    <t>X552763</t>
  </si>
  <si>
    <t>X331075</t>
  </si>
  <si>
    <t>X552646</t>
  </si>
  <si>
    <t>X552693</t>
  </si>
  <si>
    <t>X552466</t>
  </si>
  <si>
    <t>X552601</t>
  </si>
  <si>
    <t>X265000</t>
  </si>
  <si>
    <t>X165716</t>
  </si>
  <si>
    <t>X552536</t>
  </si>
  <si>
    <t>X121779</t>
  </si>
  <si>
    <t>X552787</t>
  </si>
  <si>
    <t>X225784</t>
  </si>
  <si>
    <t>X552833</t>
  </si>
  <si>
    <t>X552685</t>
  </si>
  <si>
    <t>X552713</t>
  </si>
  <si>
    <t>X552619</t>
  </si>
  <si>
    <t>X545704</t>
  </si>
  <si>
    <t>X032881</t>
  </si>
  <si>
    <t>X552481</t>
  </si>
  <si>
    <t>X552657</t>
  </si>
  <si>
    <t>X552660</t>
  </si>
  <si>
    <t>X554032</t>
  </si>
  <si>
    <t>X239525</t>
  </si>
  <si>
    <t>X552759</t>
  </si>
  <si>
    <t>X432716</t>
  </si>
  <si>
    <t>X074740</t>
  </si>
  <si>
    <t>X552839</t>
  </si>
  <si>
    <t>X552643</t>
  </si>
  <si>
    <t>X311815</t>
  </si>
  <si>
    <t>X071901</t>
  </si>
  <si>
    <t>X552666</t>
  </si>
  <si>
    <t>X310622</t>
  </si>
  <si>
    <t>X552809</t>
  </si>
  <si>
    <t>X552818</t>
  </si>
  <si>
    <t>X552614</t>
  </si>
  <si>
    <t>X552798</t>
  </si>
  <si>
    <t>X552599</t>
  </si>
  <si>
    <t>X552702</t>
  </si>
  <si>
    <t>X552848</t>
  </si>
  <si>
    <t>X552820</t>
  </si>
  <si>
    <t>X051066</t>
  </si>
  <si>
    <t>X554027</t>
  </si>
  <si>
    <t>X552606</t>
  </si>
  <si>
    <t>X552778</t>
  </si>
  <si>
    <t>X552819</t>
  </si>
  <si>
    <t>X552662</t>
  </si>
  <si>
    <t>X044034</t>
  </si>
  <si>
    <t>X289427</t>
  </si>
  <si>
    <t>X320967</t>
  </si>
  <si>
    <t>X552603</t>
  </si>
  <si>
    <t>X552740</t>
  </si>
  <si>
    <t>X552669</t>
  </si>
  <si>
    <t>X552748</t>
  </si>
  <si>
    <t>X552694</t>
  </si>
  <si>
    <t>X044029</t>
  </si>
  <si>
    <t>X552799</t>
  </si>
  <si>
    <t>X553025</t>
  </si>
  <si>
    <t>X552800</t>
  </si>
  <si>
    <t>X552722</t>
  </si>
  <si>
    <t>X552745</t>
  </si>
  <si>
    <t>X552773</t>
  </si>
  <si>
    <t>X552801</t>
  </si>
  <si>
    <t>X081285</t>
  </si>
  <si>
    <t>X552765</t>
  </si>
  <si>
    <t>X152849</t>
  </si>
  <si>
    <t>X552802</t>
  </si>
  <si>
    <t>X552698</t>
  </si>
  <si>
    <t>X552770</t>
  </si>
  <si>
    <t>X552479</t>
  </si>
  <si>
    <t>X552835</t>
  </si>
  <si>
    <t>X071899</t>
  </si>
  <si>
    <t>X311835</t>
  </si>
  <si>
    <t>X107414</t>
  </si>
  <si>
    <t>X311801</t>
  </si>
  <si>
    <t>X193434</t>
  </si>
  <si>
    <t>X552489</t>
  </si>
  <si>
    <t>X552910</t>
  </si>
  <si>
    <t>X552519</t>
  </si>
  <si>
    <t>X552760</t>
  </si>
  <si>
    <t>X552490</t>
  </si>
  <si>
    <t>X552465</t>
  </si>
  <si>
    <t>X552627</t>
  </si>
  <si>
    <t>X448219</t>
  </si>
  <si>
    <t>X552815</t>
  </si>
  <si>
    <t>X461941</t>
  </si>
  <si>
    <t>X552704</t>
  </si>
  <si>
    <t>X552565</t>
  </si>
  <si>
    <t>X552838</t>
  </si>
  <si>
    <t>X552747</t>
  </si>
  <si>
    <t>X098322</t>
  </si>
  <si>
    <t>X552728</t>
  </si>
  <si>
    <t>X552781</t>
  </si>
  <si>
    <t>X552708</t>
  </si>
  <si>
    <t>X081452</t>
  </si>
  <si>
    <t>X552804</t>
  </si>
  <si>
    <t>X552769</t>
  </si>
  <si>
    <t>X180909</t>
  </si>
  <si>
    <t>X552552</t>
  </si>
  <si>
    <t>X555299</t>
  </si>
  <si>
    <t>X552670</t>
  </si>
  <si>
    <t>X552639</t>
  </si>
  <si>
    <t>X552652</t>
  </si>
  <si>
    <t>X552631</t>
  </si>
  <si>
    <t>X552851</t>
  </si>
  <si>
    <t>X084329</t>
  </si>
  <si>
    <t>X325100</t>
  </si>
  <si>
    <t>X552532</t>
  </si>
  <si>
    <t>X552734</t>
  </si>
  <si>
    <t>X552637</t>
  </si>
  <si>
    <t>X037125</t>
  </si>
  <si>
    <t>X552857</t>
  </si>
  <si>
    <t>X552724</t>
  </si>
  <si>
    <t>X082727</t>
  </si>
  <si>
    <t>X552644</t>
  </si>
  <si>
    <t>X552887</t>
  </si>
  <si>
    <t>X552612</t>
  </si>
  <si>
    <t>X055588</t>
  </si>
  <si>
    <t>X553882</t>
  </si>
  <si>
    <t>X552473</t>
  </si>
  <si>
    <t>X552803</t>
  </si>
  <si>
    <t>X552628</t>
  </si>
  <si>
    <t>X552784</t>
  </si>
  <si>
    <t>X261875</t>
  </si>
  <si>
    <t>X152852</t>
  </si>
  <si>
    <t>X193435</t>
  </si>
  <si>
    <t>X552729</t>
  </si>
  <si>
    <t>X552792</t>
  </si>
  <si>
    <t>X044082</t>
  </si>
  <si>
    <t>X552791</t>
  </si>
  <si>
    <t>X552786</t>
  </si>
  <si>
    <t>X552730</t>
  </si>
  <si>
    <t>X074747</t>
  </si>
  <si>
    <t>X552846</t>
  </si>
  <si>
    <t>X552487</t>
  </si>
  <si>
    <t>X225380</t>
  </si>
  <si>
    <t>X552874</t>
  </si>
  <si>
    <t>X325101</t>
  </si>
  <si>
    <t>X032973</t>
  </si>
  <si>
    <t>X552793</t>
  </si>
  <si>
    <t>X109290</t>
  </si>
  <si>
    <t>X552841</t>
  </si>
  <si>
    <t>X552645</t>
  </si>
  <si>
    <t>X552731</t>
  </si>
  <si>
    <t>X325102</t>
  </si>
  <si>
    <t>X552689</t>
  </si>
  <si>
    <t>X552518</t>
  </si>
  <si>
    <t>X552472</t>
  </si>
  <si>
    <t>X552855</t>
  </si>
  <si>
    <t>X097041</t>
  </si>
  <si>
    <t>X552714</t>
  </si>
  <si>
    <t>X552854</t>
  </si>
  <si>
    <t>X552814</t>
  </si>
  <si>
    <t>X552459</t>
  </si>
  <si>
    <t>X552821</t>
  </si>
  <si>
    <t>X032885</t>
  </si>
  <si>
    <t>X193739</t>
  </si>
  <si>
    <t>X552716</t>
  </si>
  <si>
    <t>X552629</t>
  </si>
  <si>
    <t>X121777</t>
  </si>
  <si>
    <t>X554238</t>
  </si>
  <si>
    <t>X442545</t>
  </si>
  <si>
    <t>X106517</t>
  </si>
  <si>
    <t>X552732</t>
  </si>
  <si>
    <t>X100048</t>
  </si>
  <si>
    <t>X552817</t>
  </si>
  <si>
    <t>X552727</t>
  </si>
  <si>
    <t>X552744</t>
  </si>
  <si>
    <t>X300384</t>
  </si>
  <si>
    <t>X552733</t>
  </si>
  <si>
    <t>X552795</t>
  </si>
  <si>
    <t>X207966</t>
  </si>
  <si>
    <t>X552613</t>
  </si>
  <si>
    <t>X552641</t>
  </si>
  <si>
    <t>X552790</t>
  </si>
  <si>
    <t>X552719</t>
  </si>
  <si>
    <t>X552661</t>
  </si>
  <si>
    <t>X552806</t>
  </si>
  <si>
    <t>X144556</t>
  </si>
  <si>
    <t>X552837</t>
  </si>
  <si>
    <t>X552474</t>
  </si>
  <si>
    <t>X552709</t>
  </si>
  <si>
    <t>X044070</t>
  </si>
  <si>
    <t>X552647</t>
  </si>
  <si>
    <t>X552830</t>
  </si>
  <si>
    <t>X552847</t>
  </si>
  <si>
    <t>X552840</t>
  </si>
  <si>
    <t>X555335</t>
  </si>
  <si>
    <t>X557006</t>
  </si>
  <si>
    <t>X552677</t>
  </si>
  <si>
    <t>X552850</t>
  </si>
  <si>
    <t>X080424</t>
  </si>
  <si>
    <t>X552667</t>
  </si>
  <si>
    <t>X552610</t>
  </si>
  <si>
    <t>X239326</t>
  </si>
  <si>
    <t>X552853</t>
  </si>
  <si>
    <t>X552668</t>
  </si>
  <si>
    <t>X552705</t>
  </si>
  <si>
    <t>X552849</t>
  </si>
  <si>
    <t>X552611</t>
  </si>
  <si>
    <t>X552476</t>
  </si>
  <si>
    <t>X553035</t>
  </si>
  <si>
    <t>X552774</t>
  </si>
  <si>
    <t>X552477</t>
  </si>
  <si>
    <t>no #</t>
  </si>
  <si>
    <t>X552870</t>
  </si>
  <si>
    <t>X554026</t>
  </si>
  <si>
    <t>X552467</t>
  </si>
  <si>
    <t>X574672</t>
  </si>
  <si>
    <t>X319933</t>
  </si>
  <si>
    <t>X298145</t>
  </si>
  <si>
    <t>X227319</t>
  </si>
  <si>
    <t>X556699</t>
  </si>
  <si>
    <t>X554706</t>
  </si>
  <si>
    <t>X574682</t>
  </si>
  <si>
    <t>X574683</t>
  </si>
  <si>
    <t>X466543</t>
  </si>
  <si>
    <t>X115684</t>
  </si>
  <si>
    <t>X555477</t>
  </si>
  <si>
    <t>X574722</t>
  </si>
  <si>
    <t>X555920</t>
  </si>
  <si>
    <t>X555343</t>
  </si>
  <si>
    <t>X555866</t>
  </si>
  <si>
    <t>X461942</t>
  </si>
  <si>
    <t>X575007</t>
  </si>
  <si>
    <t>X092280</t>
  </si>
  <si>
    <t>X577190</t>
  </si>
  <si>
    <t>?</t>
  </si>
  <si>
    <t>X556942</t>
  </si>
  <si>
    <t>X579547</t>
  </si>
  <si>
    <t>X582624</t>
  </si>
  <si>
    <t>X583361</t>
  </si>
  <si>
    <t>X555568</t>
  </si>
  <si>
    <t>X584247</t>
  </si>
  <si>
    <t>X555554</t>
  </si>
  <si>
    <t>X554890</t>
  </si>
  <si>
    <t>X554906</t>
  </si>
  <si>
    <t>X602630</t>
  </si>
  <si>
    <t>X068518</t>
  </si>
  <si>
    <t>X616007</t>
  </si>
  <si>
    <t>Annual CJE Training Mandate: 12 CJE Hours &amp; 1 Specialty Hour of Ethics OR Professionalims</t>
  </si>
  <si>
    <r>
      <t xml:space="preserve">2026 Superior Court Judges' CJE Transcripts - </t>
    </r>
    <r>
      <rPr>
        <b/>
        <i/>
        <sz val="18"/>
        <color theme="1"/>
        <rFont val="Aptos Narrow"/>
        <family val="2"/>
        <scheme val="minor"/>
      </rPr>
      <t>Last Update 02/18/2026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</si>
</sst>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"/>
  </numFmts>
  <fonts count="7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b/>
      <i/>
      <sz val="18"/>
      <color theme="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1">
    <xf numFmtId="0" fontId="0" fillId="0" borderId="0" xfId="0"/>
    <xf numFmtId="164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wrapText="1"/>
    </xf>
    <xf numFmtId="0" fontId="2" fillId="3" borderId="7" xfId="0" applyFont="1" applyFill="1" applyBorder="1" applyAlignment="1">
      <alignment horizontal="center" vertical="center" wrapText="1"/>
    </xf>
    <xf numFmtId="164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164" fontId="0" fillId="0" borderId="14" xfId="0" applyNumberForma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9" xfId="0" applyFill="1" applyBorder="1" applyAlignment="1">
      <alignment vertical="center"/>
    </xf>
    <xf numFmtId="0" fontId="0" fillId="3" borderId="9" xfId="0" applyFill="1" applyBorder="1" applyAlignment="1">
      <alignment horizontal="center"/>
    </xf>
    <xf numFmtId="0" fontId="0" fillId="3" borderId="10" xfId="0" applyFill="1" applyBorder="1" applyAlignment="1">
      <alignment horizontal="center" vertical="center"/>
    </xf>
    <xf numFmtId="0" fontId="0" fillId="3" borderId="12" xfId="0" applyFill="1" applyBorder="1"/>
    <xf numFmtId="0" fontId="1" fillId="3" borderId="17" xfId="0" applyFont="1" applyFill="1" applyBorder="1" applyAlignment="1">
      <alignment horizontal="center" vertical="center"/>
    </xf>
    <xf numFmtId="0" fontId="0" fillId="3" borderId="9" xfId="0" applyFill="1" applyBorder="1"/>
    <xf numFmtId="0" fontId="0" fillId="0" borderId="18" xfId="0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/>
    </xf>
    <xf numFmtId="0" fontId="0" fillId="0" borderId="20" xfId="0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3" borderId="17" xfId="0" applyFill="1" applyBorder="1"/>
    <xf numFmtId="0" fontId="4" fillId="0" borderId="8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4" borderId="9" xfId="0" applyFill="1" applyBorder="1" applyAlignment="1">
      <alignment horizontal="center"/>
    </xf>
    <xf numFmtId="0" fontId="0" fillId="4" borderId="9" xfId="0" applyFill="1" applyBorder="1" applyAlignment="1">
      <alignment horizontal="center" vertical="center"/>
    </xf>
    <xf numFmtId="0" fontId="1" fillId="4" borderId="13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0" fillId="0" borderId="2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9" xfId="0" quotePrefix="1" applyBorder="1" applyAlignment="1">
      <alignment horizontal="center"/>
    </xf>
    <xf numFmtId="49" fontId="0" fillId="0" borderId="8" xfId="0" applyNumberFormat="1" applyBorder="1" applyAlignment="1">
      <alignment horizontal="center" vertical="center"/>
    </xf>
    <xf numFmtId="49" fontId="0" fillId="0" borderId="14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0" fontId="0" fillId="3" borderId="12" xfId="0" applyFill="1" applyBorder="1" applyAlignment="1">
      <alignment vertical="center"/>
    </xf>
    <xf numFmtId="0" fontId="0" fillId="4" borderId="10" xfId="0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wrapText="1"/>
    </xf>
    <xf numFmtId="0" fontId="1" fillId="5" borderId="11" xfId="0" applyFont="1" applyFill="1" applyBorder="1" applyAlignment="1">
      <alignment horizontal="center" vertical="center"/>
    </xf>
    <xf numFmtId="0" fontId="1" fillId="5" borderId="15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6" xfId="0" applyFont="1" applyFill="1" applyBorder="1" applyAlignment="1">
      <alignment vertical="center"/>
    </xf>
    <xf numFmtId="0" fontId="1" fillId="5" borderId="16" xfId="0" applyFont="1" applyFill="1" applyBorder="1"/>
    <xf numFmtId="0" fontId="1" fillId="5" borderId="11" xfId="0" applyFont="1" applyFill="1" applyBorder="1" applyAlignment="1">
      <alignment horizontal="center" vertical="center" wrapText="1"/>
    </xf>
    <xf numFmtId="164" fontId="3" fillId="3" borderId="20" xfId="0" applyNumberFormat="1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164" fontId="0" fillId="0" borderId="18" xfId="0" applyNumberForma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164" fontId="0" fillId="0" borderId="19" xfId="0" applyNumberForma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164" fontId="0" fillId="0" borderId="20" xfId="0" applyNumberFormat="1" applyBorder="1" applyAlignment="1">
      <alignment horizontal="center" vertical="center"/>
    </xf>
    <xf numFmtId="164" fontId="0" fillId="3" borderId="25" xfId="0" applyNumberFormat="1" applyFill="1" applyBorder="1" applyAlignment="1">
      <alignment horizontal="center" vertical="center"/>
    </xf>
    <xf numFmtId="0" fontId="1" fillId="3" borderId="24" xfId="0" applyFont="1" applyFill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164" fontId="0" fillId="0" borderId="18" xfId="0" quotePrefix="1" applyNumberFormat="1" applyBorder="1" applyAlignment="1">
      <alignment horizontal="center" vertical="center"/>
    </xf>
    <xf numFmtId="164" fontId="0" fillId="3" borderId="25" xfId="0" applyNumberFormat="1" applyFill="1" applyBorder="1" applyAlignment="1">
      <alignment vertical="center"/>
    </xf>
    <xf numFmtId="164" fontId="0" fillId="3" borderId="25" xfId="0" applyNumberFormat="1" applyFill="1" applyBorder="1"/>
    <xf numFmtId="164" fontId="0" fillId="3" borderId="28" xfId="0" applyNumberFormat="1" applyFill="1" applyBorder="1"/>
    <xf numFmtId="164" fontId="4" fillId="0" borderId="18" xfId="0" applyNumberFormat="1" applyFont="1" applyBorder="1" applyAlignment="1">
      <alignment horizontal="center" vertical="center"/>
    </xf>
    <xf numFmtId="164" fontId="4" fillId="0" borderId="19" xfId="0" applyNumberFormat="1" applyFont="1" applyBorder="1" applyAlignment="1">
      <alignment horizontal="center" vertical="center"/>
    </xf>
    <xf numFmtId="164" fontId="4" fillId="0" borderId="20" xfId="0" applyNumberFormat="1" applyFont="1" applyBorder="1" applyAlignment="1">
      <alignment horizontal="center" vertical="center"/>
    </xf>
    <xf numFmtId="0" fontId="1" fillId="4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18" xfId="0" applyBorder="1" applyAlignment="1">
      <alignment horizontal="center" vertical="center"/>
    </xf>
    <xf numFmtId="164" fontId="0" fillId="3" borderId="29" xfId="0" applyNumberFormat="1" applyFill="1" applyBorder="1" applyAlignment="1">
      <alignment horizontal="center" vertical="center"/>
    </xf>
    <xf numFmtId="0" fontId="0" fillId="3" borderId="30" xfId="0" applyFill="1" applyBorder="1" applyAlignment="1">
      <alignment horizontal="center" vertical="center"/>
    </xf>
    <xf numFmtId="0" fontId="0" fillId="3" borderId="30" xfId="0" applyFill="1" applyBorder="1" applyAlignment="1">
      <alignment horizontal="center"/>
    </xf>
    <xf numFmtId="0" fontId="0" fillId="3" borderId="31" xfId="0" applyFill="1" applyBorder="1" applyAlignment="1">
      <alignment horizontal="center" vertical="center"/>
    </xf>
    <xf numFmtId="0" fontId="1" fillId="5" borderId="32" xfId="0" applyFont="1" applyFill="1" applyBorder="1" applyAlignment="1">
      <alignment vertical="center"/>
    </xf>
    <xf numFmtId="0" fontId="1" fillId="5" borderId="32" xfId="0" applyFont="1" applyFill="1" applyBorder="1"/>
    <xf numFmtId="0" fontId="0" fillId="3" borderId="33" xfId="0" applyFill="1" applyBorder="1"/>
    <xf numFmtId="0" fontId="1" fillId="3" borderId="34" xfId="0" applyFont="1" applyFill="1" applyBorder="1" applyAlignment="1">
      <alignment horizontal="center" vertical="center"/>
    </xf>
    <xf numFmtId="0" fontId="1" fillId="3" borderId="35" xfId="0" applyFont="1" applyFill="1" applyBorder="1" applyAlignment="1">
      <alignment horizontal="center" vertical="center"/>
    </xf>
    <xf numFmtId="0" fontId="5" fillId="6" borderId="2" xfId="0" applyFont="1" applyFill="1" applyBorder="1" applyAlignment="1">
      <alignment horizontal="center"/>
    </xf>
    <xf numFmtId="0" fontId="5" fillId="6" borderId="36" xfId="0" applyFont="1" applyFill="1" applyBorder="1" applyAlignment="1">
      <alignment horizontal="center"/>
    </xf>
    <xf numFmtId="0" fontId="5" fillId="6" borderId="37" xfId="0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/>
    </xf>
    <xf numFmtId="0" fontId="6" fillId="4" borderId="36" xfId="0" applyFont="1" applyFill="1" applyBorder="1" applyAlignment="1">
      <alignment horizontal="center"/>
    </xf>
    <xf numFmtId="0" fontId="6" fillId="4" borderId="37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09B5FC-6517-4FC0-8D7B-431C2EA4E60C}">
  <dimension ref="A1:K1853"/>
  <sheetViews>
    <sheetView tabSelected="1" zoomScale="70" zoomScaleNormal="70" workbookViewId="0">
      <pane ySplit="3" topLeftCell="A4" activePane="bottomLeft" state="frozen"/>
      <selection pane="bottomLeft" activeCell="Q13" sqref="Q13"/>
    </sheetView>
  </sheetViews>
  <sheetFormatPr defaultRowHeight="14.5" x14ac:dyDescent="0.35"/>
  <cols>
    <col min="1" max="1" width="9.36328125" customWidth="1"/>
    <col min="2" max="2" width="11" customWidth="1"/>
    <col min="3" max="3" width="22.81640625" customWidth="1"/>
    <col min="4" max="4" width="21.7265625" customWidth="1"/>
    <col min="5" max="5" width="10.81640625" customWidth="1"/>
    <col min="6" max="6" width="10.36328125" customWidth="1"/>
    <col min="7" max="7" width="10.1796875" customWidth="1"/>
    <col min="8" max="8" width="9.1796875" customWidth="1"/>
    <col min="9" max="9" width="11.08984375" customWidth="1"/>
    <col min="10" max="10" width="10.453125" customWidth="1"/>
    <col min="11" max="11" width="11.90625" customWidth="1"/>
  </cols>
  <sheetData>
    <row r="1" spans="1:11" ht="24" thickBot="1" x14ac:dyDescent="0.6">
      <c r="A1" s="95" t="s">
        <v>378</v>
      </c>
      <c r="B1" s="96"/>
      <c r="C1" s="96"/>
      <c r="D1" s="96"/>
      <c r="E1" s="96"/>
      <c r="F1" s="96"/>
      <c r="G1" s="96"/>
      <c r="H1" s="96"/>
      <c r="I1" s="96"/>
      <c r="J1" s="96"/>
      <c r="K1" s="97"/>
    </row>
    <row r="2" spans="1:11" ht="24" thickBot="1" x14ac:dyDescent="0.6">
      <c r="A2" s="98" t="s">
        <v>377</v>
      </c>
      <c r="B2" s="99"/>
      <c r="C2" s="99"/>
      <c r="D2" s="99"/>
      <c r="E2" s="99"/>
      <c r="F2" s="99"/>
      <c r="G2" s="99"/>
      <c r="H2" s="99"/>
      <c r="I2" s="99"/>
      <c r="J2" s="99"/>
      <c r="K2" s="100"/>
    </row>
    <row r="3" spans="1:11" ht="64.5" thickBot="1" x14ac:dyDescent="0.4">
      <c r="A3" s="1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3" t="s">
        <v>5</v>
      </c>
      <c r="G3" s="55" t="s">
        <v>6</v>
      </c>
      <c r="H3" s="55" t="s">
        <v>7</v>
      </c>
      <c r="I3" s="2" t="s">
        <v>8</v>
      </c>
      <c r="J3" s="2" t="s">
        <v>9</v>
      </c>
      <c r="K3" s="2" t="s">
        <v>10</v>
      </c>
    </row>
    <row r="4" spans="1:11" ht="16" x14ac:dyDescent="0.4">
      <c r="A4" s="64"/>
      <c r="B4" s="4"/>
      <c r="C4" s="4"/>
      <c r="D4" s="5"/>
      <c r="E4" s="4"/>
      <c r="F4" s="6"/>
      <c r="G4" s="56"/>
      <c r="H4" s="57"/>
      <c r="I4" s="7"/>
      <c r="J4" s="8"/>
      <c r="K4" s="65"/>
    </row>
    <row r="5" spans="1:11" x14ac:dyDescent="0.35">
      <c r="A5" s="66" t="s">
        <v>11</v>
      </c>
      <c r="B5" s="10" t="s">
        <v>12</v>
      </c>
      <c r="C5" s="11" t="s">
        <v>13</v>
      </c>
      <c r="D5" s="11"/>
      <c r="E5" s="12">
        <v>12</v>
      </c>
      <c r="F5" s="13">
        <v>1</v>
      </c>
      <c r="G5" s="58">
        <f>SUM(E5:E8)</f>
        <v>12</v>
      </c>
      <c r="H5" s="58">
        <f>SUM(F5:F8)</f>
        <v>1</v>
      </c>
      <c r="I5" s="14" t="s">
        <v>14</v>
      </c>
      <c r="J5" s="15">
        <v>0</v>
      </c>
      <c r="K5" s="67">
        <v>0</v>
      </c>
    </row>
    <row r="6" spans="1:11" x14ac:dyDescent="0.35">
      <c r="A6" s="68"/>
      <c r="B6" s="18"/>
      <c r="C6" s="12"/>
      <c r="D6" s="11"/>
      <c r="E6" s="12"/>
      <c r="F6" s="13"/>
      <c r="G6" s="59"/>
      <c r="H6" s="59"/>
      <c r="I6" s="14"/>
      <c r="J6" s="69"/>
      <c r="K6" s="67"/>
    </row>
    <row r="7" spans="1:11" x14ac:dyDescent="0.35">
      <c r="A7" s="68"/>
      <c r="B7" s="18"/>
      <c r="C7" s="12"/>
      <c r="D7" s="11"/>
      <c r="E7" s="12"/>
      <c r="F7" s="13"/>
      <c r="G7" s="59"/>
      <c r="H7" s="59"/>
      <c r="I7" s="14"/>
      <c r="J7" s="69"/>
      <c r="K7" s="67"/>
    </row>
    <row r="8" spans="1:11" x14ac:dyDescent="0.35">
      <c r="A8" s="70"/>
      <c r="B8" s="20"/>
      <c r="C8" s="12"/>
      <c r="D8" s="11"/>
      <c r="E8" s="12"/>
      <c r="F8" s="13"/>
      <c r="G8" s="60"/>
      <c r="H8" s="60"/>
      <c r="I8" s="14"/>
      <c r="J8" s="21"/>
      <c r="K8" s="67"/>
    </row>
    <row r="9" spans="1:11" x14ac:dyDescent="0.35">
      <c r="A9" s="71"/>
      <c r="B9" s="22"/>
      <c r="C9" s="22"/>
      <c r="D9" s="24"/>
      <c r="E9" s="22"/>
      <c r="F9" s="25"/>
      <c r="G9" s="61"/>
      <c r="H9" s="62"/>
      <c r="I9" s="26"/>
      <c r="J9" s="27"/>
      <c r="K9" s="72"/>
    </row>
    <row r="10" spans="1:11" x14ac:dyDescent="0.35">
      <c r="A10" s="66">
        <v>940</v>
      </c>
      <c r="B10" s="9" t="s">
        <v>15</v>
      </c>
      <c r="C10" s="11"/>
      <c r="D10" s="11"/>
      <c r="E10" s="12"/>
      <c r="F10" s="13"/>
      <c r="G10" s="58">
        <f>SUM(E10:E14)</f>
        <v>0</v>
      </c>
      <c r="H10" s="58">
        <f>SUM(F10:F14)</f>
        <v>0</v>
      </c>
      <c r="I10" s="29" t="s">
        <v>14</v>
      </c>
      <c r="J10" s="30">
        <v>0</v>
      </c>
      <c r="K10" s="73">
        <v>0</v>
      </c>
    </row>
    <row r="11" spans="1:11" x14ac:dyDescent="0.35">
      <c r="A11" s="68"/>
      <c r="B11" s="17"/>
      <c r="C11" s="12"/>
      <c r="D11" s="11"/>
      <c r="E11" s="12"/>
      <c r="F11" s="13"/>
      <c r="G11" s="59"/>
      <c r="H11" s="59"/>
      <c r="I11" s="31"/>
      <c r="J11" s="32"/>
      <c r="K11" s="74"/>
    </row>
    <row r="12" spans="1:11" x14ac:dyDescent="0.35">
      <c r="A12" s="68"/>
      <c r="B12" s="17"/>
      <c r="C12" s="12"/>
      <c r="D12" s="11"/>
      <c r="E12" s="12"/>
      <c r="F12" s="13"/>
      <c r="G12" s="59"/>
      <c r="H12" s="59"/>
      <c r="I12" s="31"/>
      <c r="J12" s="32"/>
      <c r="K12" s="74"/>
    </row>
    <row r="13" spans="1:11" x14ac:dyDescent="0.35">
      <c r="A13" s="68"/>
      <c r="B13" s="17"/>
      <c r="C13" s="12"/>
      <c r="D13" s="11"/>
      <c r="E13" s="12"/>
      <c r="F13" s="13"/>
      <c r="G13" s="59"/>
      <c r="H13" s="59"/>
      <c r="I13" s="31"/>
      <c r="J13" s="32"/>
      <c r="K13" s="74"/>
    </row>
    <row r="14" spans="1:11" x14ac:dyDescent="0.35">
      <c r="A14" s="70"/>
      <c r="B14" s="19"/>
      <c r="C14" s="12"/>
      <c r="D14" s="11"/>
      <c r="E14" s="12"/>
      <c r="F14" s="13"/>
      <c r="G14" s="60"/>
      <c r="H14" s="60"/>
      <c r="I14" s="33"/>
      <c r="J14" s="34"/>
      <c r="K14" s="75"/>
    </row>
    <row r="15" spans="1:11" x14ac:dyDescent="0.35">
      <c r="A15" s="71"/>
      <c r="B15" s="22"/>
      <c r="C15" s="22"/>
      <c r="D15" s="24"/>
      <c r="E15" s="22"/>
      <c r="F15" s="25"/>
      <c r="G15" s="61"/>
      <c r="H15" s="62"/>
      <c r="I15" s="26"/>
      <c r="J15" s="27"/>
      <c r="K15" s="72"/>
    </row>
    <row r="16" spans="1:11" x14ac:dyDescent="0.35">
      <c r="A16" s="66">
        <v>1160</v>
      </c>
      <c r="B16" s="10" t="s">
        <v>16</v>
      </c>
      <c r="C16" s="11" t="s">
        <v>13</v>
      </c>
      <c r="D16" s="11"/>
      <c r="E16" s="12">
        <v>12</v>
      </c>
      <c r="F16" s="13">
        <v>1</v>
      </c>
      <c r="G16" s="58">
        <f>SUM(E16:E21)</f>
        <v>20.5</v>
      </c>
      <c r="H16" s="58">
        <f>SUM(F16:F21)</f>
        <v>2</v>
      </c>
      <c r="I16" s="29" t="s">
        <v>14</v>
      </c>
      <c r="J16" s="30">
        <v>8.5</v>
      </c>
      <c r="K16" s="73">
        <v>1</v>
      </c>
    </row>
    <row r="17" spans="1:11" x14ac:dyDescent="0.35">
      <c r="A17" s="68"/>
      <c r="B17" s="18"/>
      <c r="C17" s="12" t="s">
        <v>17</v>
      </c>
      <c r="D17" s="11" t="s">
        <v>18</v>
      </c>
      <c r="E17" s="12">
        <v>8.5</v>
      </c>
      <c r="F17" s="13">
        <v>1</v>
      </c>
      <c r="G17" s="59"/>
      <c r="H17" s="59"/>
      <c r="I17" s="31"/>
      <c r="J17" s="32"/>
      <c r="K17" s="74"/>
    </row>
    <row r="18" spans="1:11" x14ac:dyDescent="0.35">
      <c r="A18" s="68"/>
      <c r="B18" s="18"/>
      <c r="C18" s="12"/>
      <c r="D18" s="11"/>
      <c r="E18" s="12"/>
      <c r="F18" s="13"/>
      <c r="G18" s="59"/>
      <c r="H18" s="59"/>
      <c r="I18" s="31"/>
      <c r="J18" s="32"/>
      <c r="K18" s="74"/>
    </row>
    <row r="19" spans="1:11" x14ac:dyDescent="0.35">
      <c r="A19" s="68"/>
      <c r="B19" s="18"/>
      <c r="C19" s="12"/>
      <c r="D19" s="11"/>
      <c r="E19" s="12"/>
      <c r="F19" s="13"/>
      <c r="G19" s="59"/>
      <c r="H19" s="59"/>
      <c r="I19" s="31"/>
      <c r="J19" s="32"/>
      <c r="K19" s="74"/>
    </row>
    <row r="20" spans="1:11" x14ac:dyDescent="0.35">
      <c r="A20" s="68"/>
      <c r="B20" s="18"/>
      <c r="C20" s="12"/>
      <c r="D20" s="11"/>
      <c r="E20" s="12"/>
      <c r="F20" s="13"/>
      <c r="G20" s="59"/>
      <c r="H20" s="59"/>
      <c r="I20" s="31"/>
      <c r="J20" s="32"/>
      <c r="K20" s="74"/>
    </row>
    <row r="21" spans="1:11" x14ac:dyDescent="0.35">
      <c r="A21" s="70"/>
      <c r="B21" s="20"/>
      <c r="C21" s="12"/>
      <c r="D21" s="11"/>
      <c r="E21" s="12"/>
      <c r="F21" s="13"/>
      <c r="G21" s="60"/>
      <c r="H21" s="60"/>
      <c r="I21" s="33"/>
      <c r="J21" s="34"/>
      <c r="K21" s="75"/>
    </row>
    <row r="22" spans="1:11" x14ac:dyDescent="0.35">
      <c r="A22" s="71"/>
      <c r="B22" s="22"/>
      <c r="C22" s="22"/>
      <c r="D22" s="24"/>
      <c r="E22" s="22"/>
      <c r="F22" s="25"/>
      <c r="G22" s="61"/>
      <c r="H22" s="62"/>
      <c r="I22" s="26"/>
      <c r="J22" s="27"/>
      <c r="K22" s="72"/>
    </row>
    <row r="23" spans="1:11" x14ac:dyDescent="0.35">
      <c r="A23" s="66">
        <v>1324</v>
      </c>
      <c r="B23" s="9" t="s">
        <v>19</v>
      </c>
      <c r="C23" s="11" t="s">
        <v>13</v>
      </c>
      <c r="D23" s="11"/>
      <c r="E23" s="12">
        <v>12</v>
      </c>
      <c r="F23" s="13">
        <v>1</v>
      </c>
      <c r="G23" s="58">
        <f>SUM(E23:E27)</f>
        <v>22</v>
      </c>
      <c r="H23" s="58">
        <f>SUM(F23:F27)</f>
        <v>2</v>
      </c>
      <c r="I23" s="29" t="s">
        <v>14</v>
      </c>
      <c r="J23" s="30">
        <v>10</v>
      </c>
      <c r="K23" s="73">
        <v>1</v>
      </c>
    </row>
    <row r="24" spans="1:11" x14ac:dyDescent="0.35">
      <c r="A24" s="68"/>
      <c r="B24" s="17"/>
      <c r="C24" s="12" t="s">
        <v>17</v>
      </c>
      <c r="D24" s="11" t="s">
        <v>18</v>
      </c>
      <c r="E24" s="12">
        <v>10</v>
      </c>
      <c r="F24" s="13">
        <v>1</v>
      </c>
      <c r="G24" s="59"/>
      <c r="H24" s="59"/>
      <c r="I24" s="31"/>
      <c r="J24" s="32"/>
      <c r="K24" s="74"/>
    </row>
    <row r="25" spans="1:11" x14ac:dyDescent="0.35">
      <c r="A25" s="68"/>
      <c r="B25" s="17"/>
      <c r="C25" s="12"/>
      <c r="D25" s="11"/>
      <c r="E25" s="12"/>
      <c r="F25" s="13"/>
      <c r="G25" s="59"/>
      <c r="H25" s="59"/>
      <c r="I25" s="31"/>
      <c r="J25" s="32"/>
      <c r="K25" s="74"/>
    </row>
    <row r="26" spans="1:11" x14ac:dyDescent="0.35">
      <c r="A26" s="68"/>
      <c r="B26" s="17"/>
      <c r="C26" s="12"/>
      <c r="D26" s="11"/>
      <c r="E26" s="12"/>
      <c r="F26" s="13"/>
      <c r="G26" s="59"/>
      <c r="H26" s="59"/>
      <c r="I26" s="31"/>
      <c r="J26" s="32"/>
      <c r="K26" s="74"/>
    </row>
    <row r="27" spans="1:11" x14ac:dyDescent="0.35">
      <c r="A27" s="70"/>
      <c r="B27" s="19"/>
      <c r="C27" s="12"/>
      <c r="D27" s="11"/>
      <c r="E27" s="12"/>
      <c r="F27" s="13"/>
      <c r="G27" s="60"/>
      <c r="H27" s="60"/>
      <c r="I27" s="33"/>
      <c r="J27" s="34"/>
      <c r="K27" s="75"/>
    </row>
    <row r="28" spans="1:11" x14ac:dyDescent="0.35">
      <c r="A28" s="71"/>
      <c r="B28" s="22"/>
      <c r="C28" s="22"/>
      <c r="D28" s="24"/>
      <c r="E28" s="22"/>
      <c r="F28" s="25"/>
      <c r="G28" s="61"/>
      <c r="H28" s="62"/>
      <c r="I28" s="26"/>
      <c r="J28" s="27"/>
      <c r="K28" s="72"/>
    </row>
    <row r="29" spans="1:11" x14ac:dyDescent="0.35">
      <c r="A29" s="66">
        <v>1342</v>
      </c>
      <c r="B29" s="9" t="s">
        <v>20</v>
      </c>
      <c r="C29" s="11" t="s">
        <v>13</v>
      </c>
      <c r="D29" s="11"/>
      <c r="E29" s="12">
        <v>12</v>
      </c>
      <c r="F29" s="13">
        <v>1</v>
      </c>
      <c r="G29" s="58">
        <f>E29+E30+E31+E32+E33</f>
        <v>12</v>
      </c>
      <c r="H29" s="58">
        <f>F29+F30+F31+F32+F33</f>
        <v>1</v>
      </c>
      <c r="I29" s="29" t="s">
        <v>14</v>
      </c>
      <c r="J29" s="30">
        <v>0</v>
      </c>
      <c r="K29" s="73">
        <v>0</v>
      </c>
    </row>
    <row r="30" spans="1:11" x14ac:dyDescent="0.35">
      <c r="A30" s="68"/>
      <c r="B30" s="17"/>
      <c r="C30" s="12"/>
      <c r="D30" s="11"/>
      <c r="E30" s="12"/>
      <c r="F30" s="13"/>
      <c r="G30" s="59"/>
      <c r="H30" s="59"/>
      <c r="I30" s="31"/>
      <c r="J30" s="32"/>
      <c r="K30" s="74"/>
    </row>
    <row r="31" spans="1:11" x14ac:dyDescent="0.35">
      <c r="A31" s="68"/>
      <c r="B31" s="17"/>
      <c r="C31" s="12"/>
      <c r="D31" s="11"/>
      <c r="E31" s="12"/>
      <c r="F31" s="13"/>
      <c r="G31" s="59"/>
      <c r="H31" s="59"/>
      <c r="I31" s="31"/>
      <c r="J31" s="32"/>
      <c r="K31" s="74"/>
    </row>
    <row r="32" spans="1:11" x14ac:dyDescent="0.35">
      <c r="A32" s="68"/>
      <c r="B32" s="17"/>
      <c r="C32" s="12"/>
      <c r="D32" s="11"/>
      <c r="E32" s="12"/>
      <c r="F32" s="13"/>
      <c r="G32" s="59"/>
      <c r="H32" s="59"/>
      <c r="I32" s="31"/>
      <c r="J32" s="32"/>
      <c r="K32" s="74"/>
    </row>
    <row r="33" spans="1:11" x14ac:dyDescent="0.35">
      <c r="A33" s="70"/>
      <c r="B33" s="19"/>
      <c r="C33" s="12"/>
      <c r="D33" s="11"/>
      <c r="E33" s="12"/>
      <c r="F33" s="13"/>
      <c r="G33" s="60"/>
      <c r="H33" s="60"/>
      <c r="I33" s="33"/>
      <c r="J33" s="34"/>
      <c r="K33" s="75"/>
    </row>
    <row r="34" spans="1:11" x14ac:dyDescent="0.35">
      <c r="A34" s="71"/>
      <c r="B34" s="22"/>
      <c r="C34" s="22"/>
      <c r="D34" s="24"/>
      <c r="E34" s="22"/>
      <c r="F34" s="25"/>
      <c r="G34" s="61"/>
      <c r="H34" s="62"/>
      <c r="I34" s="26"/>
      <c r="J34" s="27"/>
      <c r="K34" s="72"/>
    </row>
    <row r="35" spans="1:11" x14ac:dyDescent="0.35">
      <c r="A35" s="66">
        <v>3305</v>
      </c>
      <c r="B35" s="9" t="s">
        <v>21</v>
      </c>
      <c r="C35" s="11" t="s">
        <v>13</v>
      </c>
      <c r="D35" s="11"/>
      <c r="E35" s="12">
        <v>12</v>
      </c>
      <c r="F35" s="13">
        <v>1</v>
      </c>
      <c r="G35" s="58">
        <f>SUM(E35:E38)</f>
        <v>25</v>
      </c>
      <c r="H35" s="58">
        <f>SUM(F35:F38)</f>
        <v>2</v>
      </c>
      <c r="I35" s="14" t="s">
        <v>14</v>
      </c>
      <c r="J35" s="15">
        <v>12</v>
      </c>
      <c r="K35" s="67">
        <v>1</v>
      </c>
    </row>
    <row r="36" spans="1:11" x14ac:dyDescent="0.35">
      <c r="A36" s="68"/>
      <c r="B36" s="17"/>
      <c r="C36" s="12" t="s">
        <v>17</v>
      </c>
      <c r="D36" s="11" t="s">
        <v>18</v>
      </c>
      <c r="E36" s="12">
        <v>13</v>
      </c>
      <c r="F36" s="13">
        <v>1</v>
      </c>
      <c r="G36" s="59"/>
      <c r="H36" s="59"/>
      <c r="I36" s="14"/>
      <c r="J36" s="69"/>
      <c r="K36" s="67"/>
    </row>
    <row r="37" spans="1:11" x14ac:dyDescent="0.35">
      <c r="A37" s="68"/>
      <c r="B37" s="17"/>
      <c r="C37" s="12"/>
      <c r="D37" s="11"/>
      <c r="E37" s="12"/>
      <c r="F37" s="13"/>
      <c r="G37" s="59"/>
      <c r="H37" s="59"/>
      <c r="I37" s="14"/>
      <c r="J37" s="69"/>
      <c r="K37" s="67"/>
    </row>
    <row r="38" spans="1:11" x14ac:dyDescent="0.35">
      <c r="A38" s="70"/>
      <c r="B38" s="19"/>
      <c r="C38" s="12"/>
      <c r="D38" s="11"/>
      <c r="E38" s="12"/>
      <c r="F38" s="13"/>
      <c r="G38" s="60"/>
      <c r="H38" s="60"/>
      <c r="I38" s="14"/>
      <c r="J38" s="21"/>
      <c r="K38" s="67"/>
    </row>
    <row r="39" spans="1:11" x14ac:dyDescent="0.35">
      <c r="A39" s="71"/>
      <c r="B39" s="22"/>
      <c r="C39" s="22"/>
      <c r="D39" s="24"/>
      <c r="E39" s="22"/>
      <c r="F39" s="25"/>
      <c r="G39" s="61"/>
      <c r="H39" s="62"/>
      <c r="I39" s="26"/>
      <c r="J39" s="27"/>
      <c r="K39" s="72"/>
    </row>
    <row r="40" spans="1:11" x14ac:dyDescent="0.35">
      <c r="A40" s="66">
        <v>3327</v>
      </c>
      <c r="B40" s="10" t="s">
        <v>22</v>
      </c>
      <c r="C40" s="11" t="s">
        <v>13</v>
      </c>
      <c r="D40" s="11"/>
      <c r="E40" s="12">
        <v>12</v>
      </c>
      <c r="F40" s="13">
        <v>1</v>
      </c>
      <c r="G40" s="58">
        <f>E40+E41+E42+E43+E44+E45+E46</f>
        <v>12</v>
      </c>
      <c r="H40" s="58">
        <f>F40+F41+F42+F43+F44+F45+F46</f>
        <v>1</v>
      </c>
      <c r="I40" s="29" t="s">
        <v>14</v>
      </c>
      <c r="J40" s="30">
        <v>0</v>
      </c>
      <c r="K40" s="73">
        <v>0</v>
      </c>
    </row>
    <row r="41" spans="1:11" x14ac:dyDescent="0.35">
      <c r="A41" s="68"/>
      <c r="B41" s="18"/>
      <c r="C41" s="12"/>
      <c r="D41" s="11"/>
      <c r="E41" s="12"/>
      <c r="F41" s="13"/>
      <c r="G41" s="59"/>
      <c r="H41" s="59"/>
      <c r="I41" s="31"/>
      <c r="J41" s="32"/>
      <c r="K41" s="74"/>
    </row>
    <row r="42" spans="1:11" x14ac:dyDescent="0.35">
      <c r="A42" s="68"/>
      <c r="B42" s="18"/>
      <c r="C42" s="12"/>
      <c r="D42" s="11"/>
      <c r="E42" s="12"/>
      <c r="F42" s="13"/>
      <c r="G42" s="59"/>
      <c r="H42" s="59"/>
      <c r="I42" s="31"/>
      <c r="J42" s="32"/>
      <c r="K42" s="74"/>
    </row>
    <row r="43" spans="1:11" x14ac:dyDescent="0.35">
      <c r="A43" s="68"/>
      <c r="B43" s="18"/>
      <c r="C43" s="12"/>
      <c r="D43" s="11"/>
      <c r="E43" s="12"/>
      <c r="F43" s="13"/>
      <c r="G43" s="59"/>
      <c r="H43" s="59"/>
      <c r="I43" s="31"/>
      <c r="J43" s="32"/>
      <c r="K43" s="74"/>
    </row>
    <row r="44" spans="1:11" x14ac:dyDescent="0.35">
      <c r="A44" s="68"/>
      <c r="B44" s="18"/>
      <c r="C44" s="12"/>
      <c r="D44" s="11"/>
      <c r="E44" s="12"/>
      <c r="F44" s="13"/>
      <c r="G44" s="59"/>
      <c r="H44" s="59"/>
      <c r="I44" s="31"/>
      <c r="J44" s="32"/>
      <c r="K44" s="74"/>
    </row>
    <row r="45" spans="1:11" x14ac:dyDescent="0.35">
      <c r="A45" s="68"/>
      <c r="B45" s="18"/>
      <c r="C45" s="12"/>
      <c r="D45" s="11"/>
      <c r="E45" s="12"/>
      <c r="F45" s="13"/>
      <c r="G45" s="59"/>
      <c r="H45" s="59"/>
      <c r="I45" s="31"/>
      <c r="J45" s="32"/>
      <c r="K45" s="74"/>
    </row>
    <row r="46" spans="1:11" x14ac:dyDescent="0.35">
      <c r="A46" s="70"/>
      <c r="B46" s="20"/>
      <c r="C46" s="12"/>
      <c r="D46" s="11"/>
      <c r="E46" s="12"/>
      <c r="F46" s="13"/>
      <c r="G46" s="60"/>
      <c r="H46" s="60"/>
      <c r="I46" s="33"/>
      <c r="J46" s="34"/>
      <c r="K46" s="75"/>
    </row>
    <row r="47" spans="1:11" x14ac:dyDescent="0.35">
      <c r="A47" s="71"/>
      <c r="B47" s="22"/>
      <c r="C47" s="22"/>
      <c r="D47" s="24"/>
      <c r="E47" s="22"/>
      <c r="F47" s="25"/>
      <c r="G47" s="61"/>
      <c r="H47" s="62"/>
      <c r="I47" s="26"/>
      <c r="J47" s="27"/>
      <c r="K47" s="72"/>
    </row>
    <row r="48" spans="1:11" x14ac:dyDescent="0.35">
      <c r="A48" s="66">
        <v>3590</v>
      </c>
      <c r="B48" s="9" t="s">
        <v>23</v>
      </c>
      <c r="C48" s="11" t="s">
        <v>13</v>
      </c>
      <c r="D48" s="11"/>
      <c r="E48" s="12">
        <v>12</v>
      </c>
      <c r="F48" s="13">
        <v>1</v>
      </c>
      <c r="G48" s="58">
        <f>E48+E49+E50+E51</f>
        <v>23</v>
      </c>
      <c r="H48" s="58">
        <f>F48+F49+F50+F51</f>
        <v>2</v>
      </c>
      <c r="I48" s="14" t="s">
        <v>14</v>
      </c>
      <c r="J48" s="15">
        <v>11</v>
      </c>
      <c r="K48" s="67">
        <v>1</v>
      </c>
    </row>
    <row r="49" spans="1:11" x14ac:dyDescent="0.35">
      <c r="A49" s="68"/>
      <c r="B49" s="17"/>
      <c r="C49" s="12" t="s">
        <v>17</v>
      </c>
      <c r="D49" s="11" t="s">
        <v>18</v>
      </c>
      <c r="E49" s="12">
        <v>11</v>
      </c>
      <c r="F49" s="13">
        <v>1</v>
      </c>
      <c r="G49" s="59"/>
      <c r="H49" s="59"/>
      <c r="I49" s="14"/>
      <c r="J49" s="69"/>
      <c r="K49" s="67"/>
    </row>
    <row r="50" spans="1:11" x14ac:dyDescent="0.35">
      <c r="A50" s="68"/>
      <c r="B50" s="17"/>
      <c r="C50" s="12"/>
      <c r="D50" s="11"/>
      <c r="E50" s="12"/>
      <c r="F50" s="13"/>
      <c r="G50" s="59"/>
      <c r="H50" s="59"/>
      <c r="I50" s="14"/>
      <c r="J50" s="69"/>
      <c r="K50" s="67"/>
    </row>
    <row r="51" spans="1:11" x14ac:dyDescent="0.35">
      <c r="A51" s="70"/>
      <c r="B51" s="19"/>
      <c r="C51" s="12"/>
      <c r="D51" s="11"/>
      <c r="E51" s="12"/>
      <c r="F51" s="13"/>
      <c r="G51" s="60"/>
      <c r="H51" s="60"/>
      <c r="I51" s="14"/>
      <c r="J51" s="21"/>
      <c r="K51" s="67"/>
    </row>
    <row r="52" spans="1:11" x14ac:dyDescent="0.35">
      <c r="A52" s="71"/>
      <c r="B52" s="22"/>
      <c r="C52" s="22"/>
      <c r="D52" s="24"/>
      <c r="E52" s="22"/>
      <c r="F52" s="25"/>
      <c r="G52" s="61"/>
      <c r="H52" s="62"/>
      <c r="I52" s="26"/>
      <c r="J52" s="27"/>
      <c r="K52" s="72"/>
    </row>
    <row r="53" spans="1:11" x14ac:dyDescent="0.35">
      <c r="A53" s="66">
        <v>3790</v>
      </c>
      <c r="B53" s="9" t="s">
        <v>24</v>
      </c>
      <c r="C53" s="11" t="s">
        <v>13</v>
      </c>
      <c r="D53" s="11"/>
      <c r="E53" s="12">
        <v>0.1</v>
      </c>
      <c r="F53" s="13">
        <v>0.6</v>
      </c>
      <c r="G53" s="58">
        <f>E53+E54+E55+E56</f>
        <v>8.1</v>
      </c>
      <c r="H53" s="58">
        <f>SUM(F53:F56)</f>
        <v>1.6</v>
      </c>
      <c r="I53" s="14" t="s">
        <v>14</v>
      </c>
      <c r="J53" s="15">
        <v>0</v>
      </c>
      <c r="K53" s="67">
        <v>0.6</v>
      </c>
    </row>
    <row r="54" spans="1:11" x14ac:dyDescent="0.35">
      <c r="A54" s="68"/>
      <c r="B54" s="17"/>
      <c r="C54" s="12" t="s">
        <v>17</v>
      </c>
      <c r="D54" s="11" t="s">
        <v>18</v>
      </c>
      <c r="E54" s="12">
        <v>8</v>
      </c>
      <c r="F54" s="13">
        <v>1</v>
      </c>
      <c r="G54" s="59"/>
      <c r="H54" s="59"/>
      <c r="I54" s="14"/>
      <c r="J54" s="69"/>
      <c r="K54" s="67"/>
    </row>
    <row r="55" spans="1:11" x14ac:dyDescent="0.35">
      <c r="A55" s="68"/>
      <c r="B55" s="17"/>
      <c r="C55" s="12"/>
      <c r="D55" s="11"/>
      <c r="E55" s="12"/>
      <c r="F55" s="13"/>
      <c r="G55" s="59"/>
      <c r="H55" s="59"/>
      <c r="I55" s="14"/>
      <c r="J55" s="69"/>
      <c r="K55" s="67"/>
    </row>
    <row r="56" spans="1:11" x14ac:dyDescent="0.35">
      <c r="A56" s="70"/>
      <c r="B56" s="19"/>
      <c r="C56" s="12"/>
      <c r="D56" s="11"/>
      <c r="E56" s="12"/>
      <c r="F56" s="13"/>
      <c r="G56" s="60"/>
      <c r="H56" s="60"/>
      <c r="I56" s="14"/>
      <c r="J56" s="21"/>
      <c r="K56" s="67"/>
    </row>
    <row r="57" spans="1:11" x14ac:dyDescent="0.35">
      <c r="A57" s="71"/>
      <c r="B57" s="22"/>
      <c r="C57" s="22"/>
      <c r="D57" s="24"/>
      <c r="E57" s="22"/>
      <c r="F57" s="25"/>
      <c r="G57" s="61"/>
      <c r="H57" s="62"/>
      <c r="I57" s="26"/>
      <c r="J57" s="27"/>
      <c r="K57" s="72"/>
    </row>
    <row r="58" spans="1:11" x14ac:dyDescent="0.35">
      <c r="A58" s="66">
        <v>3830</v>
      </c>
      <c r="B58" s="9" t="s">
        <v>25</v>
      </c>
      <c r="C58" s="11" t="s">
        <v>13</v>
      </c>
      <c r="D58" s="11"/>
      <c r="E58" s="12">
        <v>11</v>
      </c>
      <c r="F58" s="13">
        <v>1</v>
      </c>
      <c r="G58" s="58">
        <f>SUM(E58:E61)</f>
        <v>11</v>
      </c>
      <c r="H58" s="58">
        <f>SUM(F58:F61)</f>
        <v>1</v>
      </c>
      <c r="I58" s="14" t="s">
        <v>14</v>
      </c>
      <c r="J58" s="15">
        <v>0</v>
      </c>
      <c r="K58" s="67">
        <v>0</v>
      </c>
    </row>
    <row r="59" spans="1:11" x14ac:dyDescent="0.35">
      <c r="A59" s="68"/>
      <c r="B59" s="17"/>
      <c r="C59" s="12"/>
      <c r="D59" s="11"/>
      <c r="E59" s="12"/>
      <c r="F59" s="13"/>
      <c r="G59" s="59"/>
      <c r="H59" s="59"/>
      <c r="I59" s="14"/>
      <c r="J59" s="69"/>
      <c r="K59" s="67"/>
    </row>
    <row r="60" spans="1:11" x14ac:dyDescent="0.35">
      <c r="A60" s="68"/>
      <c r="B60" s="17"/>
      <c r="C60" s="12"/>
      <c r="D60" s="11"/>
      <c r="E60" s="12"/>
      <c r="F60" s="13"/>
      <c r="G60" s="59"/>
      <c r="H60" s="59"/>
      <c r="I60" s="14"/>
      <c r="J60" s="69"/>
      <c r="K60" s="67"/>
    </row>
    <row r="61" spans="1:11" x14ac:dyDescent="0.35">
      <c r="A61" s="70"/>
      <c r="B61" s="19"/>
      <c r="C61" s="12"/>
      <c r="D61" s="11"/>
      <c r="E61" s="12"/>
      <c r="F61" s="13"/>
      <c r="G61" s="60"/>
      <c r="H61" s="60"/>
      <c r="I61" s="14"/>
      <c r="J61" s="21"/>
      <c r="K61" s="67"/>
    </row>
    <row r="62" spans="1:11" x14ac:dyDescent="0.35">
      <c r="A62" s="71"/>
      <c r="B62" s="22"/>
      <c r="C62" s="22"/>
      <c r="D62" s="24"/>
      <c r="E62" s="22"/>
      <c r="F62" s="25"/>
      <c r="G62" s="61"/>
      <c r="H62" s="62"/>
      <c r="I62" s="26"/>
      <c r="J62" s="27"/>
      <c r="K62" s="72"/>
    </row>
    <row r="63" spans="1:11" x14ac:dyDescent="0.35">
      <c r="A63" s="66">
        <v>4160</v>
      </c>
      <c r="B63" s="9" t="s">
        <v>26</v>
      </c>
      <c r="C63" s="11" t="s">
        <v>13</v>
      </c>
      <c r="D63" s="11"/>
      <c r="E63" s="12">
        <v>12</v>
      </c>
      <c r="F63" s="13">
        <v>0</v>
      </c>
      <c r="G63" s="58">
        <f>SUM(E63:E66)</f>
        <v>20.5</v>
      </c>
      <c r="H63" s="58">
        <f>SUM(F63:F66)</f>
        <v>1</v>
      </c>
      <c r="I63" s="14" t="s">
        <v>14</v>
      </c>
      <c r="J63" s="15">
        <v>8.5</v>
      </c>
      <c r="K63" s="67">
        <v>0</v>
      </c>
    </row>
    <row r="64" spans="1:11" x14ac:dyDescent="0.35">
      <c r="A64" s="68"/>
      <c r="B64" s="17"/>
      <c r="C64" s="12" t="s">
        <v>17</v>
      </c>
      <c r="D64" s="11" t="s">
        <v>18</v>
      </c>
      <c r="E64" s="12">
        <v>8.5</v>
      </c>
      <c r="F64" s="13">
        <v>1</v>
      </c>
      <c r="G64" s="59"/>
      <c r="H64" s="59"/>
      <c r="I64" s="14"/>
      <c r="J64" s="69"/>
      <c r="K64" s="67"/>
    </row>
    <row r="65" spans="1:11" x14ac:dyDescent="0.35">
      <c r="A65" s="68"/>
      <c r="B65" s="17"/>
      <c r="C65" s="12"/>
      <c r="D65" s="11"/>
      <c r="E65" s="12"/>
      <c r="F65" s="13"/>
      <c r="G65" s="59"/>
      <c r="H65" s="59"/>
      <c r="I65" s="14"/>
      <c r="J65" s="69"/>
      <c r="K65" s="67"/>
    </row>
    <row r="66" spans="1:11" x14ac:dyDescent="0.35">
      <c r="A66" s="70"/>
      <c r="B66" s="19"/>
      <c r="C66" s="12"/>
      <c r="D66" s="11"/>
      <c r="E66" s="12"/>
      <c r="F66" s="13"/>
      <c r="G66" s="60"/>
      <c r="H66" s="60"/>
      <c r="I66" s="14"/>
      <c r="J66" s="21"/>
      <c r="K66" s="67"/>
    </row>
    <row r="67" spans="1:11" x14ac:dyDescent="0.35">
      <c r="A67" s="71"/>
      <c r="B67" s="22"/>
      <c r="C67" s="22"/>
      <c r="D67" s="24"/>
      <c r="E67" s="22"/>
      <c r="F67" s="25"/>
      <c r="G67" s="61"/>
      <c r="H67" s="62"/>
      <c r="I67" s="26"/>
      <c r="J67" s="27"/>
      <c r="K67" s="72"/>
    </row>
    <row r="68" spans="1:11" x14ac:dyDescent="0.35">
      <c r="A68" s="66">
        <v>5394</v>
      </c>
      <c r="B68" s="9" t="s">
        <v>27</v>
      </c>
      <c r="C68" s="11" t="s">
        <v>13</v>
      </c>
      <c r="D68" s="11"/>
      <c r="E68" s="12">
        <v>12</v>
      </c>
      <c r="F68" s="13">
        <v>1</v>
      </c>
      <c r="G68" s="58">
        <f>SUM(E68:E71)</f>
        <v>26</v>
      </c>
      <c r="H68" s="58">
        <f>SUM(F68:F71)</f>
        <v>2</v>
      </c>
      <c r="I68" s="14" t="s">
        <v>14</v>
      </c>
      <c r="J68" s="15">
        <v>12</v>
      </c>
      <c r="K68" s="67">
        <v>1</v>
      </c>
    </row>
    <row r="69" spans="1:11" x14ac:dyDescent="0.35">
      <c r="A69" s="68"/>
      <c r="B69" s="17"/>
      <c r="C69" s="12" t="s">
        <v>17</v>
      </c>
      <c r="D69" s="11" t="s">
        <v>18</v>
      </c>
      <c r="E69" s="12">
        <v>14</v>
      </c>
      <c r="F69" s="13">
        <v>1</v>
      </c>
      <c r="G69" s="59"/>
      <c r="H69" s="59"/>
      <c r="I69" s="14"/>
      <c r="J69" s="69"/>
      <c r="K69" s="67"/>
    </row>
    <row r="70" spans="1:11" x14ac:dyDescent="0.35">
      <c r="A70" s="68"/>
      <c r="B70" s="17"/>
      <c r="C70" s="12"/>
      <c r="D70" s="11"/>
      <c r="E70" s="12"/>
      <c r="F70" s="13"/>
      <c r="G70" s="59"/>
      <c r="H70" s="59"/>
      <c r="I70" s="14"/>
      <c r="J70" s="69"/>
      <c r="K70" s="67"/>
    </row>
    <row r="71" spans="1:11" x14ac:dyDescent="0.35">
      <c r="A71" s="70"/>
      <c r="B71" s="19"/>
      <c r="C71" s="12"/>
      <c r="D71" s="11"/>
      <c r="E71" s="12"/>
      <c r="F71" s="13"/>
      <c r="G71" s="60"/>
      <c r="H71" s="60"/>
      <c r="I71" s="14"/>
      <c r="J71" s="21"/>
      <c r="K71" s="67"/>
    </row>
    <row r="72" spans="1:11" x14ac:dyDescent="0.35">
      <c r="A72" s="71"/>
      <c r="B72" s="22"/>
      <c r="C72" s="22"/>
      <c r="D72" s="24"/>
      <c r="E72" s="22"/>
      <c r="F72" s="25"/>
      <c r="G72" s="61"/>
      <c r="H72" s="62"/>
      <c r="I72" s="26"/>
      <c r="J72" s="27"/>
      <c r="K72" s="72"/>
    </row>
    <row r="73" spans="1:11" x14ac:dyDescent="0.35">
      <c r="A73" s="66">
        <v>6340</v>
      </c>
      <c r="B73" s="9" t="s">
        <v>28</v>
      </c>
      <c r="C73" s="11" t="s">
        <v>13</v>
      </c>
      <c r="D73" s="11"/>
      <c r="E73" s="12">
        <v>12</v>
      </c>
      <c r="F73" s="13">
        <v>1</v>
      </c>
      <c r="G73" s="58">
        <f>SUM(E73:E76)</f>
        <v>12</v>
      </c>
      <c r="H73" s="58">
        <f>SUM(F73:F76)</f>
        <v>1</v>
      </c>
      <c r="I73" s="14" t="s">
        <v>14</v>
      </c>
      <c r="J73" s="15">
        <v>0</v>
      </c>
      <c r="K73" s="67">
        <v>0</v>
      </c>
    </row>
    <row r="74" spans="1:11" x14ac:dyDescent="0.35">
      <c r="A74" s="68"/>
      <c r="B74" s="17"/>
      <c r="C74" s="12"/>
      <c r="D74" s="11"/>
      <c r="E74" s="12"/>
      <c r="F74" s="13"/>
      <c r="G74" s="59"/>
      <c r="H74" s="59"/>
      <c r="I74" s="14"/>
      <c r="J74" s="69"/>
      <c r="K74" s="67"/>
    </row>
    <row r="75" spans="1:11" x14ac:dyDescent="0.35">
      <c r="A75" s="68"/>
      <c r="B75" s="17"/>
      <c r="C75" s="12"/>
      <c r="D75" s="11"/>
      <c r="E75" s="12"/>
      <c r="F75" s="13"/>
      <c r="G75" s="59"/>
      <c r="H75" s="59"/>
      <c r="I75" s="14"/>
      <c r="J75" s="69"/>
      <c r="K75" s="67"/>
    </row>
    <row r="76" spans="1:11" x14ac:dyDescent="0.35">
      <c r="A76" s="70"/>
      <c r="B76" s="19"/>
      <c r="C76" s="12"/>
      <c r="D76" s="11"/>
      <c r="E76" s="12"/>
      <c r="F76" s="13"/>
      <c r="G76" s="60"/>
      <c r="H76" s="60"/>
      <c r="I76" s="14"/>
      <c r="J76" s="21"/>
      <c r="K76" s="67"/>
    </row>
    <row r="77" spans="1:11" x14ac:dyDescent="0.35">
      <c r="A77" s="71"/>
      <c r="B77" s="22"/>
      <c r="C77" s="22"/>
      <c r="D77" s="24"/>
      <c r="E77" s="22"/>
      <c r="F77" s="25"/>
      <c r="G77" s="61"/>
      <c r="H77" s="62"/>
      <c r="I77" s="26"/>
      <c r="J77" s="27"/>
      <c r="K77" s="72"/>
    </row>
    <row r="78" spans="1:11" x14ac:dyDescent="0.35">
      <c r="A78" s="66">
        <v>14075</v>
      </c>
      <c r="B78" s="10" t="s">
        <v>29</v>
      </c>
      <c r="C78" s="11" t="s">
        <v>13</v>
      </c>
      <c r="D78" s="11"/>
      <c r="E78" s="12">
        <v>12</v>
      </c>
      <c r="F78" s="13">
        <v>1</v>
      </c>
      <c r="G78" s="58">
        <f>SUM(E78:E81)</f>
        <v>19</v>
      </c>
      <c r="H78" s="58">
        <f>SUM(F78:F81)</f>
        <v>2</v>
      </c>
      <c r="I78" s="14" t="s">
        <v>14</v>
      </c>
      <c r="J78" s="15">
        <v>7</v>
      </c>
      <c r="K78" s="67">
        <v>1</v>
      </c>
    </row>
    <row r="79" spans="1:11" x14ac:dyDescent="0.35">
      <c r="A79" s="68"/>
      <c r="B79" s="18"/>
      <c r="C79" s="12" t="s">
        <v>17</v>
      </c>
      <c r="D79" s="11" t="s">
        <v>18</v>
      </c>
      <c r="E79" s="12">
        <v>7</v>
      </c>
      <c r="F79" s="13">
        <v>1</v>
      </c>
      <c r="G79" s="59"/>
      <c r="H79" s="59"/>
      <c r="I79" s="14"/>
      <c r="J79" s="69"/>
      <c r="K79" s="67"/>
    </row>
    <row r="80" spans="1:11" x14ac:dyDescent="0.35">
      <c r="A80" s="68"/>
      <c r="B80" s="18"/>
      <c r="C80" s="12"/>
      <c r="D80" s="11"/>
      <c r="E80" s="12"/>
      <c r="F80" s="13"/>
      <c r="G80" s="59"/>
      <c r="H80" s="59"/>
      <c r="I80" s="14"/>
      <c r="J80" s="69"/>
      <c r="K80" s="67"/>
    </row>
    <row r="81" spans="1:11" x14ac:dyDescent="0.35">
      <c r="A81" s="70"/>
      <c r="B81" s="20"/>
      <c r="C81" s="12"/>
      <c r="D81" s="11"/>
      <c r="E81" s="12"/>
      <c r="F81" s="13"/>
      <c r="G81" s="60"/>
      <c r="H81" s="60"/>
      <c r="I81" s="14"/>
      <c r="J81" s="21"/>
      <c r="K81" s="67"/>
    </row>
    <row r="82" spans="1:11" x14ac:dyDescent="0.35">
      <c r="A82" s="71"/>
      <c r="B82" s="22"/>
      <c r="C82" s="22"/>
      <c r="D82" s="24"/>
      <c r="E82" s="22"/>
      <c r="F82" s="25"/>
      <c r="G82" s="61"/>
      <c r="H82" s="62"/>
      <c r="I82" s="26"/>
      <c r="J82" s="27"/>
      <c r="K82" s="72"/>
    </row>
    <row r="83" spans="1:11" x14ac:dyDescent="0.35">
      <c r="A83" s="66">
        <v>23660</v>
      </c>
      <c r="B83" s="9" t="s">
        <v>30</v>
      </c>
      <c r="C83" s="11" t="s">
        <v>13</v>
      </c>
      <c r="D83" s="11"/>
      <c r="E83" s="12">
        <v>12</v>
      </c>
      <c r="F83" s="13">
        <v>1</v>
      </c>
      <c r="G83" s="58">
        <f>SUM(E83:E87)</f>
        <v>24</v>
      </c>
      <c r="H83" s="58">
        <f>SUM(F83:F87)</f>
        <v>2</v>
      </c>
      <c r="I83" s="29" t="s">
        <v>14</v>
      </c>
      <c r="J83" s="30">
        <v>12</v>
      </c>
      <c r="K83" s="73">
        <v>1</v>
      </c>
    </row>
    <row r="84" spans="1:11" x14ac:dyDescent="0.35">
      <c r="A84" s="68"/>
      <c r="B84" s="17"/>
      <c r="C84" s="12" t="s">
        <v>17</v>
      </c>
      <c r="D84" s="11" t="s">
        <v>18</v>
      </c>
      <c r="E84" s="12">
        <v>12</v>
      </c>
      <c r="F84" s="13">
        <v>1</v>
      </c>
      <c r="G84" s="59"/>
      <c r="H84" s="59"/>
      <c r="I84" s="31"/>
      <c r="J84" s="32"/>
      <c r="K84" s="74"/>
    </row>
    <row r="85" spans="1:11" x14ac:dyDescent="0.35">
      <c r="A85" s="68"/>
      <c r="B85" s="17"/>
      <c r="C85" s="12"/>
      <c r="D85" s="11"/>
      <c r="E85" s="12"/>
      <c r="F85" s="13"/>
      <c r="G85" s="59"/>
      <c r="H85" s="59"/>
      <c r="I85" s="31"/>
      <c r="J85" s="32"/>
      <c r="K85" s="74"/>
    </row>
    <row r="86" spans="1:11" x14ac:dyDescent="0.35">
      <c r="A86" s="68"/>
      <c r="B86" s="17"/>
      <c r="C86" s="12"/>
      <c r="D86" s="11"/>
      <c r="E86" s="12"/>
      <c r="F86" s="13"/>
      <c r="G86" s="59"/>
      <c r="H86" s="59"/>
      <c r="I86" s="31"/>
      <c r="J86" s="32"/>
      <c r="K86" s="74"/>
    </row>
    <row r="87" spans="1:11" x14ac:dyDescent="0.35">
      <c r="A87" s="70"/>
      <c r="B87" s="19"/>
      <c r="C87" s="12"/>
      <c r="D87" s="11"/>
      <c r="E87" s="12"/>
      <c r="F87" s="13"/>
      <c r="G87" s="60"/>
      <c r="H87" s="60"/>
      <c r="I87" s="33"/>
      <c r="J87" s="34"/>
      <c r="K87" s="75"/>
    </row>
    <row r="88" spans="1:11" x14ac:dyDescent="0.35">
      <c r="A88" s="71"/>
      <c r="B88" s="22"/>
      <c r="C88" s="22"/>
      <c r="D88" s="24"/>
      <c r="E88" s="22"/>
      <c r="F88" s="25"/>
      <c r="G88" s="61"/>
      <c r="H88" s="62"/>
      <c r="I88" s="26"/>
      <c r="J88" s="27"/>
      <c r="K88" s="72"/>
    </row>
    <row r="89" spans="1:11" x14ac:dyDescent="0.35">
      <c r="A89" s="66">
        <v>31560</v>
      </c>
      <c r="B89" s="10" t="s">
        <v>31</v>
      </c>
      <c r="C89" s="11" t="s">
        <v>13</v>
      </c>
      <c r="D89" s="11"/>
      <c r="E89" s="12">
        <v>12</v>
      </c>
      <c r="F89" s="13">
        <v>1</v>
      </c>
      <c r="G89" s="58">
        <f>SUM(E89:E92)</f>
        <v>27</v>
      </c>
      <c r="H89" s="58">
        <f>SUM(F89:F92)</f>
        <v>2</v>
      </c>
      <c r="I89" s="14" t="s">
        <v>14</v>
      </c>
      <c r="J89" s="15">
        <v>12</v>
      </c>
      <c r="K89" s="67">
        <v>1</v>
      </c>
    </row>
    <row r="90" spans="1:11" x14ac:dyDescent="0.35">
      <c r="A90" s="68"/>
      <c r="B90" s="18"/>
      <c r="C90" s="12" t="s">
        <v>17</v>
      </c>
      <c r="D90" s="11" t="s">
        <v>18</v>
      </c>
      <c r="E90" s="12">
        <v>15</v>
      </c>
      <c r="F90" s="13">
        <v>1</v>
      </c>
      <c r="G90" s="59"/>
      <c r="H90" s="59"/>
      <c r="I90" s="14"/>
      <c r="J90" s="69"/>
      <c r="K90" s="67"/>
    </row>
    <row r="91" spans="1:11" x14ac:dyDescent="0.35">
      <c r="A91" s="68"/>
      <c r="B91" s="18"/>
      <c r="C91" s="12"/>
      <c r="D91" s="11"/>
      <c r="E91" s="12"/>
      <c r="F91" s="13"/>
      <c r="G91" s="59"/>
      <c r="H91" s="59"/>
      <c r="I91" s="14"/>
      <c r="J91" s="69"/>
      <c r="K91" s="67"/>
    </row>
    <row r="92" spans="1:11" x14ac:dyDescent="0.35">
      <c r="A92" s="70"/>
      <c r="B92" s="20"/>
      <c r="C92" s="12"/>
      <c r="D92" s="11"/>
      <c r="E92" s="12"/>
      <c r="F92" s="13"/>
      <c r="G92" s="60"/>
      <c r="H92" s="60"/>
      <c r="I92" s="14"/>
      <c r="J92" s="21"/>
      <c r="K92" s="67"/>
    </row>
    <row r="93" spans="1:11" x14ac:dyDescent="0.35">
      <c r="A93" s="71"/>
      <c r="B93" s="22"/>
      <c r="C93" s="22"/>
      <c r="D93" s="24"/>
      <c r="E93" s="22"/>
      <c r="F93" s="25"/>
      <c r="G93" s="61"/>
      <c r="H93" s="62"/>
      <c r="I93" s="26"/>
      <c r="J93" s="27"/>
      <c r="K93" s="72"/>
    </row>
    <row r="94" spans="1:11" x14ac:dyDescent="0.35">
      <c r="A94" s="66">
        <v>31598</v>
      </c>
      <c r="B94" s="10" t="s">
        <v>32</v>
      </c>
      <c r="C94" s="11" t="s">
        <v>13</v>
      </c>
      <c r="D94" s="11"/>
      <c r="E94" s="12">
        <v>7</v>
      </c>
      <c r="F94" s="13">
        <v>1</v>
      </c>
      <c r="G94" s="58">
        <f>SUM(E94:E97)</f>
        <v>14</v>
      </c>
      <c r="H94" s="58">
        <f>SUM(F94:F97)</f>
        <v>2</v>
      </c>
      <c r="I94" s="14" t="s">
        <v>14</v>
      </c>
      <c r="J94" s="15">
        <v>2</v>
      </c>
      <c r="K94" s="67">
        <v>1</v>
      </c>
    </row>
    <row r="95" spans="1:11" x14ac:dyDescent="0.35">
      <c r="A95" s="68"/>
      <c r="B95" s="18"/>
      <c r="C95" s="12" t="s">
        <v>17</v>
      </c>
      <c r="D95" s="11" t="s">
        <v>18</v>
      </c>
      <c r="E95" s="12">
        <v>7</v>
      </c>
      <c r="F95" s="13">
        <v>1</v>
      </c>
      <c r="G95" s="59"/>
      <c r="H95" s="59"/>
      <c r="I95" s="14"/>
      <c r="J95" s="69"/>
      <c r="K95" s="67"/>
    </row>
    <row r="96" spans="1:11" x14ac:dyDescent="0.35">
      <c r="A96" s="68"/>
      <c r="B96" s="18"/>
      <c r="C96" s="12"/>
      <c r="D96" s="11"/>
      <c r="E96" s="12"/>
      <c r="F96" s="13"/>
      <c r="G96" s="59"/>
      <c r="H96" s="59"/>
      <c r="I96" s="14"/>
      <c r="J96" s="69"/>
      <c r="K96" s="67"/>
    </row>
    <row r="97" spans="1:11" x14ac:dyDescent="0.35">
      <c r="A97" s="70"/>
      <c r="B97" s="20"/>
      <c r="C97" s="12"/>
      <c r="D97" s="11"/>
      <c r="E97" s="12"/>
      <c r="F97" s="13"/>
      <c r="G97" s="60"/>
      <c r="H97" s="60"/>
      <c r="I97" s="14"/>
      <c r="J97" s="21"/>
      <c r="K97" s="67"/>
    </row>
    <row r="98" spans="1:11" x14ac:dyDescent="0.35">
      <c r="A98" s="71"/>
      <c r="B98" s="22"/>
      <c r="C98" s="22"/>
      <c r="D98" s="24"/>
      <c r="E98" s="22"/>
      <c r="F98" s="25"/>
      <c r="G98" s="61"/>
      <c r="H98" s="62"/>
      <c r="I98" s="26"/>
      <c r="J98" s="27"/>
      <c r="K98" s="72"/>
    </row>
    <row r="99" spans="1:11" x14ac:dyDescent="0.35">
      <c r="A99" s="66">
        <v>32125</v>
      </c>
      <c r="B99" s="10" t="s">
        <v>33</v>
      </c>
      <c r="C99" s="11" t="s">
        <v>13</v>
      </c>
      <c r="D99" s="11"/>
      <c r="E99" s="12">
        <v>12</v>
      </c>
      <c r="F99" s="13">
        <v>1</v>
      </c>
      <c r="G99" s="58">
        <f>SUM(E99:E102)</f>
        <v>12</v>
      </c>
      <c r="H99" s="58">
        <f>SUM(F99:F102)</f>
        <v>1</v>
      </c>
      <c r="I99" s="14" t="s">
        <v>14</v>
      </c>
      <c r="J99" s="15">
        <v>0</v>
      </c>
      <c r="K99" s="67">
        <v>0</v>
      </c>
    </row>
    <row r="100" spans="1:11" x14ac:dyDescent="0.35">
      <c r="A100" s="68"/>
      <c r="B100" s="18"/>
      <c r="C100" s="12"/>
      <c r="D100" s="11"/>
      <c r="E100" s="12"/>
      <c r="F100" s="13"/>
      <c r="G100" s="59"/>
      <c r="H100" s="59"/>
      <c r="I100" s="14"/>
      <c r="J100" s="69"/>
      <c r="K100" s="67"/>
    </row>
    <row r="101" spans="1:11" x14ac:dyDescent="0.35">
      <c r="A101" s="68"/>
      <c r="B101" s="18"/>
      <c r="C101" s="12"/>
      <c r="D101" s="11"/>
      <c r="E101" s="12"/>
      <c r="F101" s="13"/>
      <c r="G101" s="59"/>
      <c r="H101" s="59"/>
      <c r="I101" s="14"/>
      <c r="J101" s="69"/>
      <c r="K101" s="67"/>
    </row>
    <row r="102" spans="1:11" x14ac:dyDescent="0.35">
      <c r="A102" s="70"/>
      <c r="B102" s="20"/>
      <c r="C102" s="12"/>
      <c r="D102" s="11"/>
      <c r="E102" s="12"/>
      <c r="F102" s="13"/>
      <c r="G102" s="60"/>
      <c r="H102" s="60"/>
      <c r="I102" s="14"/>
      <c r="J102" s="21"/>
      <c r="K102" s="67"/>
    </row>
    <row r="103" spans="1:11" x14ac:dyDescent="0.35">
      <c r="A103" s="71"/>
      <c r="B103" s="22"/>
      <c r="C103" s="22"/>
      <c r="D103" s="24"/>
      <c r="E103" s="22"/>
      <c r="F103" s="25"/>
      <c r="G103" s="61"/>
      <c r="H103" s="62"/>
      <c r="I103" s="26"/>
      <c r="J103" s="27"/>
      <c r="K103" s="72"/>
    </row>
    <row r="104" spans="1:11" x14ac:dyDescent="0.35">
      <c r="A104" s="66" t="str">
        <f>0&amp;33847</f>
        <v>033847</v>
      </c>
      <c r="B104" s="10" t="s">
        <v>34</v>
      </c>
      <c r="C104" s="11" t="s">
        <v>13</v>
      </c>
      <c r="D104" s="11"/>
      <c r="E104" s="12">
        <v>12</v>
      </c>
      <c r="F104" s="13">
        <v>1</v>
      </c>
      <c r="G104" s="58">
        <f>SUM(E104:E107)</f>
        <v>19</v>
      </c>
      <c r="H104" s="58">
        <f>SUM(F104:F107)</f>
        <v>2</v>
      </c>
      <c r="I104" s="14" t="s">
        <v>14</v>
      </c>
      <c r="J104" s="15">
        <v>7</v>
      </c>
      <c r="K104" s="67">
        <v>1</v>
      </c>
    </row>
    <row r="105" spans="1:11" x14ac:dyDescent="0.35">
      <c r="A105" s="68"/>
      <c r="B105" s="18"/>
      <c r="C105" s="12" t="s">
        <v>17</v>
      </c>
      <c r="D105" s="11" t="s">
        <v>18</v>
      </c>
      <c r="E105" s="12">
        <v>5</v>
      </c>
      <c r="F105" s="13">
        <v>1</v>
      </c>
      <c r="G105" s="59"/>
      <c r="H105" s="59"/>
      <c r="I105" s="14"/>
      <c r="J105" s="69"/>
      <c r="K105" s="67"/>
    </row>
    <row r="106" spans="1:11" x14ac:dyDescent="0.35">
      <c r="A106" s="68"/>
      <c r="B106" s="18"/>
      <c r="C106" s="12" t="s">
        <v>35</v>
      </c>
      <c r="D106" s="11" t="s">
        <v>36</v>
      </c>
      <c r="E106" s="12">
        <v>2</v>
      </c>
      <c r="F106" s="13"/>
      <c r="G106" s="59"/>
      <c r="H106" s="59"/>
      <c r="I106" s="14"/>
      <c r="J106" s="69"/>
      <c r="K106" s="67"/>
    </row>
    <row r="107" spans="1:11" x14ac:dyDescent="0.35">
      <c r="A107" s="70"/>
      <c r="B107" s="20"/>
      <c r="C107" s="12"/>
      <c r="D107" s="11"/>
      <c r="E107" s="12"/>
      <c r="F107" s="13"/>
      <c r="G107" s="60"/>
      <c r="H107" s="60"/>
      <c r="I107" s="14"/>
      <c r="J107" s="21"/>
      <c r="K107" s="67"/>
    </row>
    <row r="108" spans="1:11" x14ac:dyDescent="0.35">
      <c r="A108" s="71"/>
      <c r="B108" s="22"/>
      <c r="C108" s="22"/>
      <c r="D108" s="24"/>
      <c r="E108" s="22"/>
      <c r="F108" s="25"/>
      <c r="G108" s="61"/>
      <c r="H108" s="62"/>
      <c r="I108" s="26"/>
      <c r="J108" s="27"/>
      <c r="K108" s="72"/>
    </row>
    <row r="109" spans="1:11" x14ac:dyDescent="0.35">
      <c r="A109" s="66" t="str">
        <f>0&amp;33859</f>
        <v>033859</v>
      </c>
      <c r="B109" s="10" t="s">
        <v>37</v>
      </c>
      <c r="C109" s="11" t="s">
        <v>13</v>
      </c>
      <c r="D109" s="11"/>
      <c r="E109" s="12">
        <v>12</v>
      </c>
      <c r="F109" s="13">
        <v>1</v>
      </c>
      <c r="G109" s="58">
        <f>SUM(E109:E112)</f>
        <v>12</v>
      </c>
      <c r="H109" s="58">
        <f>SUM(F109:F112)</f>
        <v>1</v>
      </c>
      <c r="I109" s="14" t="s">
        <v>14</v>
      </c>
      <c r="J109" s="15">
        <v>0</v>
      </c>
      <c r="K109" s="67">
        <v>0</v>
      </c>
    </row>
    <row r="110" spans="1:11" x14ac:dyDescent="0.35">
      <c r="A110" s="68"/>
      <c r="B110" s="18"/>
      <c r="C110" s="12"/>
      <c r="D110" s="11"/>
      <c r="E110" s="12"/>
      <c r="F110" s="13"/>
      <c r="G110" s="59"/>
      <c r="H110" s="59"/>
      <c r="I110" s="14"/>
      <c r="J110" s="69"/>
      <c r="K110" s="67"/>
    </row>
    <row r="111" spans="1:11" x14ac:dyDescent="0.35">
      <c r="A111" s="68"/>
      <c r="B111" s="18"/>
      <c r="C111" s="12"/>
      <c r="D111" s="11"/>
      <c r="E111" s="12"/>
      <c r="F111" s="13"/>
      <c r="G111" s="59"/>
      <c r="H111" s="59"/>
      <c r="I111" s="14"/>
      <c r="J111" s="69"/>
      <c r="K111" s="67"/>
    </row>
    <row r="112" spans="1:11" x14ac:dyDescent="0.35">
      <c r="A112" s="70"/>
      <c r="B112" s="20"/>
      <c r="C112" s="12"/>
      <c r="D112" s="11"/>
      <c r="E112" s="12"/>
      <c r="F112" s="13"/>
      <c r="G112" s="60"/>
      <c r="H112" s="60"/>
      <c r="I112" s="14"/>
      <c r="J112" s="21"/>
      <c r="K112" s="67"/>
    </row>
    <row r="113" spans="1:11" x14ac:dyDescent="0.35">
      <c r="A113" s="71"/>
      <c r="B113" s="22"/>
      <c r="C113" s="22"/>
      <c r="D113" s="24"/>
      <c r="E113" s="22"/>
      <c r="F113" s="25"/>
      <c r="G113" s="61"/>
      <c r="H113" s="62"/>
      <c r="I113" s="26"/>
      <c r="J113" s="27"/>
      <c r="K113" s="72"/>
    </row>
    <row r="114" spans="1:11" x14ac:dyDescent="0.35">
      <c r="A114" s="66" t="str">
        <f>0&amp;35003</f>
        <v>035003</v>
      </c>
      <c r="B114" s="10" t="s">
        <v>38</v>
      </c>
      <c r="C114" s="11" t="s">
        <v>13</v>
      </c>
      <c r="D114" s="11"/>
      <c r="E114" s="12">
        <v>12</v>
      </c>
      <c r="F114" s="13">
        <v>1</v>
      </c>
      <c r="G114" s="58">
        <f>SUM(E114:E117)</f>
        <v>22</v>
      </c>
      <c r="H114" s="58">
        <f>SUM(F114:F117)</f>
        <v>2</v>
      </c>
      <c r="I114" s="14" t="s">
        <v>14</v>
      </c>
      <c r="J114" s="15">
        <v>10</v>
      </c>
      <c r="K114" s="67">
        <v>1</v>
      </c>
    </row>
    <row r="115" spans="1:11" x14ac:dyDescent="0.35">
      <c r="A115" s="68"/>
      <c r="B115" s="18"/>
      <c r="C115" s="12" t="s">
        <v>17</v>
      </c>
      <c r="D115" s="11" t="s">
        <v>18</v>
      </c>
      <c r="E115" s="12">
        <v>8</v>
      </c>
      <c r="F115" s="13">
        <v>1</v>
      </c>
      <c r="G115" s="59"/>
      <c r="H115" s="59"/>
      <c r="I115" s="14"/>
      <c r="J115" s="69"/>
      <c r="K115" s="67"/>
    </row>
    <row r="116" spans="1:11" x14ac:dyDescent="0.35">
      <c r="A116" s="68"/>
      <c r="B116" s="18"/>
      <c r="C116" s="12" t="s">
        <v>35</v>
      </c>
      <c r="D116" s="11" t="s">
        <v>36</v>
      </c>
      <c r="E116" s="12">
        <v>2</v>
      </c>
      <c r="F116" s="13"/>
      <c r="G116" s="59"/>
      <c r="H116" s="59"/>
      <c r="I116" s="14"/>
      <c r="J116" s="69"/>
      <c r="K116" s="67"/>
    </row>
    <row r="117" spans="1:11" x14ac:dyDescent="0.35">
      <c r="A117" s="70"/>
      <c r="B117" s="20"/>
      <c r="C117" s="12"/>
      <c r="D117" s="11"/>
      <c r="E117" s="12"/>
      <c r="F117" s="13"/>
      <c r="G117" s="60"/>
      <c r="H117" s="60"/>
      <c r="I117" s="14"/>
      <c r="J117" s="21"/>
      <c r="K117" s="67"/>
    </row>
    <row r="118" spans="1:11" x14ac:dyDescent="0.35">
      <c r="A118" s="71"/>
      <c r="B118" s="22"/>
      <c r="C118" s="22"/>
      <c r="D118" s="24"/>
      <c r="E118" s="22"/>
      <c r="F118" s="25"/>
      <c r="G118" s="61"/>
      <c r="H118" s="62"/>
      <c r="I118" s="26"/>
      <c r="J118" s="27"/>
      <c r="K118" s="72"/>
    </row>
    <row r="119" spans="1:11" x14ac:dyDescent="0.35">
      <c r="A119" s="66">
        <v>35561</v>
      </c>
      <c r="B119" s="10" t="s">
        <v>39</v>
      </c>
      <c r="C119" s="11" t="s">
        <v>13</v>
      </c>
      <c r="D119" s="11"/>
      <c r="E119" s="12">
        <v>11</v>
      </c>
      <c r="F119" s="13">
        <v>1</v>
      </c>
      <c r="G119" s="58">
        <f>SUM(E119:E122)</f>
        <v>11</v>
      </c>
      <c r="H119" s="58">
        <f>SUM(F119:F122)</f>
        <v>1</v>
      </c>
      <c r="I119" s="14" t="s">
        <v>14</v>
      </c>
      <c r="J119" s="15">
        <v>0</v>
      </c>
      <c r="K119" s="67">
        <v>0</v>
      </c>
    </row>
    <row r="120" spans="1:11" x14ac:dyDescent="0.35">
      <c r="A120" s="68"/>
      <c r="B120" s="18"/>
      <c r="C120" s="12"/>
      <c r="D120" s="11"/>
      <c r="E120" s="12"/>
      <c r="F120" s="13"/>
      <c r="G120" s="59"/>
      <c r="H120" s="59"/>
      <c r="I120" s="14"/>
      <c r="J120" s="69"/>
      <c r="K120" s="67"/>
    </row>
    <row r="121" spans="1:11" x14ac:dyDescent="0.35">
      <c r="A121" s="68"/>
      <c r="B121" s="18"/>
      <c r="C121" s="12"/>
      <c r="D121" s="11"/>
      <c r="E121" s="12"/>
      <c r="F121" s="13"/>
      <c r="G121" s="59"/>
      <c r="H121" s="59"/>
      <c r="I121" s="14"/>
      <c r="J121" s="69"/>
      <c r="K121" s="67"/>
    </row>
    <row r="122" spans="1:11" x14ac:dyDescent="0.35">
      <c r="A122" s="70"/>
      <c r="B122" s="20"/>
      <c r="C122" s="12"/>
      <c r="D122" s="11"/>
      <c r="E122" s="12"/>
      <c r="F122" s="13"/>
      <c r="G122" s="60"/>
      <c r="H122" s="60"/>
      <c r="I122" s="14"/>
      <c r="J122" s="21"/>
      <c r="K122" s="67"/>
    </row>
    <row r="123" spans="1:11" x14ac:dyDescent="0.35">
      <c r="A123" s="71"/>
      <c r="B123" s="22"/>
      <c r="C123" s="22"/>
      <c r="D123" s="24"/>
      <c r="E123" s="22"/>
      <c r="F123" s="25"/>
      <c r="G123" s="61"/>
      <c r="H123" s="62"/>
      <c r="I123" s="26"/>
      <c r="J123" s="27"/>
      <c r="K123" s="72"/>
    </row>
    <row r="124" spans="1:11" x14ac:dyDescent="0.35">
      <c r="A124" s="66">
        <v>36825</v>
      </c>
      <c r="B124" s="10" t="s">
        <v>40</v>
      </c>
      <c r="C124" s="11" t="s">
        <v>13</v>
      </c>
      <c r="D124" s="11"/>
      <c r="E124" s="12">
        <v>12</v>
      </c>
      <c r="F124" s="13">
        <v>1</v>
      </c>
      <c r="G124" s="58">
        <f>E124+E125+E126+E127+E128</f>
        <v>12</v>
      </c>
      <c r="H124" s="58">
        <f>F124+F125+F126+F127+F128</f>
        <v>1</v>
      </c>
      <c r="I124" s="29" t="s">
        <v>14</v>
      </c>
      <c r="J124" s="30">
        <v>0</v>
      </c>
      <c r="K124" s="73">
        <v>0</v>
      </c>
    </row>
    <row r="125" spans="1:11" x14ac:dyDescent="0.35">
      <c r="A125" s="68"/>
      <c r="B125" s="18"/>
      <c r="C125" s="12"/>
      <c r="D125" s="11"/>
      <c r="E125" s="12"/>
      <c r="F125" s="13"/>
      <c r="G125" s="59"/>
      <c r="H125" s="59"/>
      <c r="I125" s="31"/>
      <c r="J125" s="32"/>
      <c r="K125" s="74"/>
    </row>
    <row r="126" spans="1:11" x14ac:dyDescent="0.35">
      <c r="A126" s="68"/>
      <c r="B126" s="18"/>
      <c r="C126" s="12"/>
      <c r="D126" s="11"/>
      <c r="E126" s="12"/>
      <c r="F126" s="13"/>
      <c r="G126" s="59"/>
      <c r="H126" s="59"/>
      <c r="I126" s="31"/>
      <c r="J126" s="32"/>
      <c r="K126" s="74"/>
    </row>
    <row r="127" spans="1:11" x14ac:dyDescent="0.35">
      <c r="A127" s="68"/>
      <c r="B127" s="18"/>
      <c r="C127" s="12"/>
      <c r="D127" s="11"/>
      <c r="E127" s="12"/>
      <c r="F127" s="13"/>
      <c r="G127" s="59"/>
      <c r="H127" s="59"/>
      <c r="I127" s="31"/>
      <c r="J127" s="32"/>
      <c r="K127" s="74"/>
    </row>
    <row r="128" spans="1:11" x14ac:dyDescent="0.35">
      <c r="A128" s="70"/>
      <c r="B128" s="20"/>
      <c r="C128" s="12"/>
      <c r="D128" s="11"/>
      <c r="E128" s="12"/>
      <c r="F128" s="13"/>
      <c r="G128" s="60"/>
      <c r="H128" s="60"/>
      <c r="I128" s="33"/>
      <c r="J128" s="34"/>
      <c r="K128" s="75"/>
    </row>
    <row r="129" spans="1:11" x14ac:dyDescent="0.35">
      <c r="A129" s="71"/>
      <c r="B129" s="22"/>
      <c r="C129" s="22"/>
      <c r="D129" s="24"/>
      <c r="E129" s="22"/>
      <c r="F129" s="25"/>
      <c r="G129" s="61"/>
      <c r="H129" s="62"/>
      <c r="I129" s="26"/>
      <c r="J129" s="27"/>
      <c r="K129" s="72"/>
    </row>
    <row r="130" spans="1:11" x14ac:dyDescent="0.35">
      <c r="A130" s="66" t="str">
        <f>0&amp;38740</f>
        <v>038740</v>
      </c>
      <c r="B130" s="10" t="s">
        <v>41</v>
      </c>
      <c r="C130" s="11"/>
      <c r="D130" s="11"/>
      <c r="E130" s="12"/>
      <c r="F130" s="13"/>
      <c r="G130" s="58">
        <f>SUM(E130:E133)</f>
        <v>0</v>
      </c>
      <c r="H130" s="58">
        <f>SUM(F130:F133)</f>
        <v>0</v>
      </c>
      <c r="I130" s="14" t="s">
        <v>14</v>
      </c>
      <c r="J130" s="15">
        <v>0</v>
      </c>
      <c r="K130" s="67">
        <v>0</v>
      </c>
    </row>
    <row r="131" spans="1:11" x14ac:dyDescent="0.35">
      <c r="A131" s="68"/>
      <c r="B131" s="18"/>
      <c r="C131" s="12"/>
      <c r="D131" s="11"/>
      <c r="E131" s="12"/>
      <c r="F131" s="13"/>
      <c r="G131" s="59"/>
      <c r="H131" s="59"/>
      <c r="I131" s="14"/>
      <c r="J131" s="69"/>
      <c r="K131" s="67"/>
    </row>
    <row r="132" spans="1:11" x14ac:dyDescent="0.35">
      <c r="A132" s="68"/>
      <c r="B132" s="18"/>
      <c r="C132" s="12"/>
      <c r="D132" s="11"/>
      <c r="E132" s="12"/>
      <c r="F132" s="13"/>
      <c r="G132" s="59"/>
      <c r="H132" s="59"/>
      <c r="I132" s="14"/>
      <c r="J132" s="69"/>
      <c r="K132" s="67"/>
    </row>
    <row r="133" spans="1:11" x14ac:dyDescent="0.35">
      <c r="A133" s="70"/>
      <c r="B133" s="20"/>
      <c r="C133" s="12"/>
      <c r="D133" s="11"/>
      <c r="E133" s="12"/>
      <c r="F133" s="13"/>
      <c r="G133" s="60"/>
      <c r="H133" s="60"/>
      <c r="I133" s="14"/>
      <c r="J133" s="21"/>
      <c r="K133" s="67"/>
    </row>
    <row r="134" spans="1:11" x14ac:dyDescent="0.35">
      <c r="A134" s="71"/>
      <c r="B134" s="22"/>
      <c r="C134" s="22"/>
      <c r="D134" s="24"/>
      <c r="E134" s="22"/>
      <c r="F134" s="25"/>
      <c r="G134" s="61"/>
      <c r="H134" s="62"/>
      <c r="I134" s="26"/>
      <c r="J134" s="27"/>
      <c r="K134" s="72"/>
    </row>
    <row r="135" spans="1:11" x14ac:dyDescent="0.35">
      <c r="A135" s="66">
        <v>39815</v>
      </c>
      <c r="B135" s="10" t="s">
        <v>42</v>
      </c>
      <c r="C135" s="11" t="s">
        <v>13</v>
      </c>
      <c r="D135" s="11"/>
      <c r="E135" s="12">
        <v>10.6</v>
      </c>
      <c r="F135" s="13">
        <v>1</v>
      </c>
      <c r="G135" s="58">
        <f>SUM(E135:E138)</f>
        <v>21.6</v>
      </c>
      <c r="H135" s="58">
        <f>SUM(F135:F138)</f>
        <v>2</v>
      </c>
      <c r="I135" s="14" t="s">
        <v>14</v>
      </c>
      <c r="J135" s="15">
        <v>9.6</v>
      </c>
      <c r="K135" s="67">
        <v>1</v>
      </c>
    </row>
    <row r="136" spans="1:11" x14ac:dyDescent="0.35">
      <c r="A136" s="68"/>
      <c r="B136" s="18"/>
      <c r="C136" s="12" t="s">
        <v>17</v>
      </c>
      <c r="D136" s="11" t="s">
        <v>18</v>
      </c>
      <c r="E136" s="12">
        <v>11</v>
      </c>
      <c r="F136" s="13">
        <v>1</v>
      </c>
      <c r="G136" s="59"/>
      <c r="H136" s="59"/>
      <c r="I136" s="14"/>
      <c r="J136" s="69"/>
      <c r="K136" s="67"/>
    </row>
    <row r="137" spans="1:11" x14ac:dyDescent="0.35">
      <c r="A137" s="68"/>
      <c r="B137" s="18"/>
      <c r="C137" s="12"/>
      <c r="D137" s="11"/>
      <c r="E137" s="12"/>
      <c r="F137" s="13"/>
      <c r="G137" s="59"/>
      <c r="H137" s="59"/>
      <c r="I137" s="14"/>
      <c r="J137" s="69"/>
      <c r="K137" s="67"/>
    </row>
    <row r="138" spans="1:11" x14ac:dyDescent="0.35">
      <c r="A138" s="70"/>
      <c r="B138" s="20"/>
      <c r="C138" s="12"/>
      <c r="D138" s="11"/>
      <c r="E138" s="12"/>
      <c r="F138" s="13"/>
      <c r="G138" s="60"/>
      <c r="H138" s="60"/>
      <c r="I138" s="14"/>
      <c r="J138" s="21"/>
      <c r="K138" s="67"/>
    </row>
    <row r="139" spans="1:11" x14ac:dyDescent="0.35">
      <c r="A139" s="71"/>
      <c r="B139" s="22"/>
      <c r="C139" s="22"/>
      <c r="D139" s="24"/>
      <c r="E139" s="22"/>
      <c r="F139" s="25"/>
      <c r="G139" s="61"/>
      <c r="H139" s="62"/>
      <c r="I139" s="26"/>
      <c r="J139" s="27"/>
      <c r="K139" s="72"/>
    </row>
    <row r="140" spans="1:11" x14ac:dyDescent="0.35">
      <c r="A140" s="66">
        <v>40975</v>
      </c>
      <c r="B140" s="10" t="s">
        <v>43</v>
      </c>
      <c r="C140" s="11" t="s">
        <v>13</v>
      </c>
      <c r="D140" s="11"/>
      <c r="E140" s="12">
        <v>2.9</v>
      </c>
      <c r="F140" s="13">
        <v>0</v>
      </c>
      <c r="G140" s="58">
        <f>SUM(E140:E143)</f>
        <v>17.899999999999999</v>
      </c>
      <c r="H140" s="58">
        <f>SUM(F140:F143)</f>
        <v>1</v>
      </c>
      <c r="I140" s="14" t="s">
        <v>14</v>
      </c>
      <c r="J140" s="15">
        <v>5.9</v>
      </c>
      <c r="K140" s="67">
        <v>0</v>
      </c>
    </row>
    <row r="141" spans="1:11" x14ac:dyDescent="0.35">
      <c r="A141" s="68"/>
      <c r="B141" s="18"/>
      <c r="C141" s="12" t="s">
        <v>17</v>
      </c>
      <c r="D141" s="11" t="s">
        <v>18</v>
      </c>
      <c r="E141" s="12">
        <v>15</v>
      </c>
      <c r="F141" s="13">
        <v>1</v>
      </c>
      <c r="G141" s="59"/>
      <c r="H141" s="59"/>
      <c r="I141" s="14"/>
      <c r="J141" s="69"/>
      <c r="K141" s="67"/>
    </row>
    <row r="142" spans="1:11" x14ac:dyDescent="0.35">
      <c r="A142" s="68"/>
      <c r="B142" s="18"/>
      <c r="C142" s="12"/>
      <c r="D142" s="11"/>
      <c r="E142" s="12"/>
      <c r="F142" s="13"/>
      <c r="G142" s="59"/>
      <c r="H142" s="59"/>
      <c r="I142" s="14"/>
      <c r="J142" s="69"/>
      <c r="K142" s="67"/>
    </row>
    <row r="143" spans="1:11" x14ac:dyDescent="0.35">
      <c r="A143" s="70"/>
      <c r="B143" s="20"/>
      <c r="C143" s="12"/>
      <c r="D143" s="11"/>
      <c r="E143" s="12"/>
      <c r="F143" s="13"/>
      <c r="G143" s="60"/>
      <c r="H143" s="60"/>
      <c r="I143" s="14"/>
      <c r="J143" s="21"/>
      <c r="K143" s="67"/>
    </row>
    <row r="144" spans="1:11" x14ac:dyDescent="0.35">
      <c r="A144" s="71"/>
      <c r="B144" s="22"/>
      <c r="C144" s="22"/>
      <c r="D144" s="24"/>
      <c r="E144" s="22"/>
      <c r="F144" s="25"/>
      <c r="G144" s="61"/>
      <c r="H144" s="62"/>
      <c r="I144" s="26"/>
      <c r="J144" s="27"/>
      <c r="K144" s="72"/>
    </row>
    <row r="145" spans="1:11" x14ac:dyDescent="0.35">
      <c r="A145" s="66">
        <v>41225</v>
      </c>
      <c r="B145" s="10" t="s">
        <v>44</v>
      </c>
      <c r="C145" s="11" t="s">
        <v>13</v>
      </c>
      <c r="D145" s="11"/>
      <c r="E145" s="12">
        <v>12</v>
      </c>
      <c r="F145" s="13">
        <v>1</v>
      </c>
      <c r="G145" s="58">
        <f>E145+E146+E147+E148+E149+E150</f>
        <v>27</v>
      </c>
      <c r="H145" s="58">
        <f>F145+F146+F147+F148+F149</f>
        <v>2</v>
      </c>
      <c r="I145" s="29" t="s">
        <v>14</v>
      </c>
      <c r="J145" s="30">
        <v>12</v>
      </c>
      <c r="K145" s="73">
        <v>1</v>
      </c>
    </row>
    <row r="146" spans="1:11" x14ac:dyDescent="0.35">
      <c r="A146" s="68"/>
      <c r="B146" s="18"/>
      <c r="C146" s="12" t="s">
        <v>17</v>
      </c>
      <c r="D146" s="11" t="s">
        <v>18</v>
      </c>
      <c r="E146" s="12">
        <v>15</v>
      </c>
      <c r="F146" s="13">
        <v>1</v>
      </c>
      <c r="G146" s="59"/>
      <c r="H146" s="59"/>
      <c r="I146" s="31"/>
      <c r="J146" s="32"/>
      <c r="K146" s="74"/>
    </row>
    <row r="147" spans="1:11" x14ac:dyDescent="0.35">
      <c r="A147" s="68"/>
      <c r="B147" s="18"/>
      <c r="C147" s="12"/>
      <c r="D147" s="11"/>
      <c r="E147" s="12"/>
      <c r="F147" s="13"/>
      <c r="G147" s="59"/>
      <c r="H147" s="59"/>
      <c r="I147" s="31"/>
      <c r="J147" s="32"/>
      <c r="K147" s="74"/>
    </row>
    <row r="148" spans="1:11" x14ac:dyDescent="0.35">
      <c r="A148" s="68"/>
      <c r="B148" s="18"/>
      <c r="C148" s="12"/>
      <c r="D148" s="11"/>
      <c r="E148" s="12"/>
      <c r="F148" s="13"/>
      <c r="G148" s="59"/>
      <c r="H148" s="59"/>
      <c r="I148" s="31"/>
      <c r="J148" s="32"/>
      <c r="K148" s="74"/>
    </row>
    <row r="149" spans="1:11" x14ac:dyDescent="0.35">
      <c r="A149" s="68"/>
      <c r="B149" s="18"/>
      <c r="C149" s="12"/>
      <c r="D149" s="11"/>
      <c r="E149" s="12"/>
      <c r="F149" s="13"/>
      <c r="G149" s="59"/>
      <c r="H149" s="59"/>
      <c r="I149" s="31"/>
      <c r="J149" s="32"/>
      <c r="K149" s="74"/>
    </row>
    <row r="150" spans="1:11" x14ac:dyDescent="0.35">
      <c r="A150" s="70"/>
      <c r="B150" s="20"/>
      <c r="C150" s="12"/>
      <c r="D150" s="11"/>
      <c r="E150" s="12"/>
      <c r="F150" s="13"/>
      <c r="G150" s="60"/>
      <c r="H150" s="60"/>
      <c r="I150" s="33"/>
      <c r="J150" s="34"/>
      <c r="K150" s="75"/>
    </row>
    <row r="151" spans="1:11" x14ac:dyDescent="0.35">
      <c r="A151" s="71"/>
      <c r="B151" s="22"/>
      <c r="C151" s="22"/>
      <c r="D151" s="24"/>
      <c r="E151" s="22"/>
      <c r="F151" s="25"/>
      <c r="G151" s="61"/>
      <c r="H151" s="62"/>
      <c r="I151" s="26"/>
      <c r="J151" s="27"/>
      <c r="K151" s="72"/>
    </row>
    <row r="152" spans="1:11" x14ac:dyDescent="0.35">
      <c r="A152" s="66">
        <v>41650</v>
      </c>
      <c r="B152" s="10" t="s">
        <v>45</v>
      </c>
      <c r="C152" s="11" t="s">
        <v>13</v>
      </c>
      <c r="D152" s="11"/>
      <c r="E152" s="12">
        <v>12</v>
      </c>
      <c r="F152" s="13">
        <v>0</v>
      </c>
      <c r="G152" s="58">
        <f>SUM(E152:E155)</f>
        <v>12</v>
      </c>
      <c r="H152" s="58">
        <f>SUM(F152:F155)</f>
        <v>0</v>
      </c>
      <c r="I152" s="14" t="s">
        <v>14</v>
      </c>
      <c r="J152" s="15">
        <v>12</v>
      </c>
      <c r="K152" s="67">
        <v>0</v>
      </c>
    </row>
    <row r="153" spans="1:11" x14ac:dyDescent="0.35">
      <c r="A153" s="68"/>
      <c r="B153" s="18"/>
      <c r="C153" s="12"/>
      <c r="D153" s="11"/>
      <c r="E153" s="12"/>
      <c r="F153" s="13"/>
      <c r="G153" s="59"/>
      <c r="H153" s="59"/>
      <c r="I153" s="14"/>
      <c r="J153" s="69"/>
      <c r="K153" s="67"/>
    </row>
    <row r="154" spans="1:11" x14ac:dyDescent="0.35">
      <c r="A154" s="68"/>
      <c r="B154" s="18"/>
      <c r="C154" s="12"/>
      <c r="D154" s="11"/>
      <c r="E154" s="12"/>
      <c r="F154" s="13"/>
      <c r="G154" s="59"/>
      <c r="H154" s="59"/>
      <c r="I154" s="14"/>
      <c r="J154" s="69"/>
      <c r="K154" s="67"/>
    </row>
    <row r="155" spans="1:11" x14ac:dyDescent="0.35">
      <c r="A155" s="70"/>
      <c r="B155" s="20"/>
      <c r="C155" s="12"/>
      <c r="D155" s="11"/>
      <c r="E155" s="12"/>
      <c r="F155" s="13"/>
      <c r="G155" s="60"/>
      <c r="H155" s="60"/>
      <c r="I155" s="14"/>
      <c r="J155" s="21"/>
      <c r="K155" s="67"/>
    </row>
    <row r="156" spans="1:11" x14ac:dyDescent="0.35">
      <c r="A156" s="71"/>
      <c r="B156" s="22"/>
      <c r="C156" s="22"/>
      <c r="D156" s="24"/>
      <c r="E156" s="22"/>
      <c r="F156" s="25"/>
      <c r="G156" s="61"/>
      <c r="H156" s="62"/>
      <c r="I156" s="26"/>
      <c r="J156" s="27"/>
      <c r="K156" s="72"/>
    </row>
    <row r="157" spans="1:11" x14ac:dyDescent="0.35">
      <c r="A157" s="66" t="s">
        <v>46</v>
      </c>
      <c r="B157" s="10" t="s">
        <v>47</v>
      </c>
      <c r="C157" s="11" t="s">
        <v>13</v>
      </c>
      <c r="D157" s="11"/>
      <c r="E157" s="12">
        <v>12</v>
      </c>
      <c r="F157" s="13">
        <v>1</v>
      </c>
      <c r="G157" s="58">
        <f>SUM(E157:E160)</f>
        <v>12</v>
      </c>
      <c r="H157" s="58">
        <f>SUM(F157:F160)</f>
        <v>1</v>
      </c>
      <c r="I157" s="14" t="s">
        <v>14</v>
      </c>
      <c r="J157" s="15">
        <v>0</v>
      </c>
      <c r="K157" s="67">
        <v>0</v>
      </c>
    </row>
    <row r="158" spans="1:11" x14ac:dyDescent="0.35">
      <c r="A158" s="68"/>
      <c r="B158" s="18"/>
      <c r="C158" s="12"/>
      <c r="D158" s="11"/>
      <c r="E158" s="12"/>
      <c r="F158" s="13"/>
      <c r="G158" s="59"/>
      <c r="H158" s="59"/>
      <c r="I158" s="14"/>
      <c r="J158" s="69"/>
      <c r="K158" s="67"/>
    </row>
    <row r="159" spans="1:11" x14ac:dyDescent="0.35">
      <c r="A159" s="68"/>
      <c r="B159" s="18"/>
      <c r="C159" s="12"/>
      <c r="D159" s="11"/>
      <c r="E159" s="12"/>
      <c r="F159" s="13"/>
      <c r="G159" s="59"/>
      <c r="H159" s="59"/>
      <c r="I159" s="14"/>
      <c r="J159" s="69"/>
      <c r="K159" s="67"/>
    </row>
    <row r="160" spans="1:11" x14ac:dyDescent="0.35">
      <c r="A160" s="70"/>
      <c r="B160" s="20"/>
      <c r="C160" s="12"/>
      <c r="D160" s="11"/>
      <c r="E160" s="12"/>
      <c r="F160" s="13"/>
      <c r="G160" s="60"/>
      <c r="H160" s="60"/>
      <c r="I160" s="14"/>
      <c r="J160" s="21"/>
      <c r="K160" s="67"/>
    </row>
    <row r="161" spans="1:11" x14ac:dyDescent="0.35">
      <c r="A161" s="71"/>
      <c r="B161" s="22"/>
      <c r="C161" s="22"/>
      <c r="D161" s="24"/>
      <c r="E161" s="22"/>
      <c r="F161" s="25"/>
      <c r="G161" s="61"/>
      <c r="H161" s="62"/>
      <c r="I161" s="26"/>
      <c r="J161" s="27"/>
      <c r="K161" s="72"/>
    </row>
    <row r="162" spans="1:11" x14ac:dyDescent="0.35">
      <c r="A162" s="66">
        <v>45750</v>
      </c>
      <c r="B162" s="10" t="s">
        <v>48</v>
      </c>
      <c r="C162" s="11" t="s">
        <v>13</v>
      </c>
      <c r="D162" s="11"/>
      <c r="E162" s="12">
        <v>12</v>
      </c>
      <c r="F162" s="13">
        <v>1</v>
      </c>
      <c r="G162" s="58">
        <f>SUM(E162:E166)</f>
        <v>25</v>
      </c>
      <c r="H162" s="58">
        <f>SUM(F162:F166)</f>
        <v>2</v>
      </c>
      <c r="I162" s="14" t="s">
        <v>14</v>
      </c>
      <c r="J162" s="15">
        <v>12</v>
      </c>
      <c r="K162" s="67">
        <v>1</v>
      </c>
    </row>
    <row r="163" spans="1:11" x14ac:dyDescent="0.35">
      <c r="A163" s="68"/>
      <c r="B163" s="18"/>
      <c r="C163" s="12" t="s">
        <v>17</v>
      </c>
      <c r="D163" s="11" t="s">
        <v>18</v>
      </c>
      <c r="E163" s="12">
        <v>13</v>
      </c>
      <c r="F163" s="13">
        <v>1</v>
      </c>
      <c r="G163" s="59"/>
      <c r="H163" s="59"/>
      <c r="I163" s="14"/>
      <c r="J163" s="69"/>
      <c r="K163" s="67"/>
    </row>
    <row r="164" spans="1:11" x14ac:dyDescent="0.35">
      <c r="A164" s="68"/>
      <c r="B164" s="18"/>
      <c r="C164" s="12"/>
      <c r="D164" s="11"/>
      <c r="E164" s="12"/>
      <c r="F164" s="13"/>
      <c r="G164" s="59"/>
      <c r="H164" s="59"/>
      <c r="I164" s="14"/>
      <c r="J164" s="69"/>
      <c r="K164" s="67"/>
    </row>
    <row r="165" spans="1:11" x14ac:dyDescent="0.35">
      <c r="A165" s="68"/>
      <c r="B165" s="18"/>
      <c r="C165" s="12"/>
      <c r="D165" s="11"/>
      <c r="E165" s="12"/>
      <c r="F165" s="13"/>
      <c r="G165" s="59"/>
      <c r="H165" s="59"/>
      <c r="I165" s="14"/>
      <c r="J165" s="69"/>
      <c r="K165" s="67"/>
    </row>
    <row r="166" spans="1:11" x14ac:dyDescent="0.35">
      <c r="A166" s="70"/>
      <c r="B166" s="20"/>
      <c r="C166" s="12"/>
      <c r="D166" s="11"/>
      <c r="E166" s="12"/>
      <c r="F166" s="13"/>
      <c r="G166" s="60"/>
      <c r="H166" s="60"/>
      <c r="I166" s="14"/>
      <c r="J166" s="21"/>
      <c r="K166" s="67"/>
    </row>
    <row r="167" spans="1:11" x14ac:dyDescent="0.35">
      <c r="A167" s="71"/>
      <c r="B167" s="22"/>
      <c r="C167" s="22"/>
      <c r="D167" s="24"/>
      <c r="E167" s="22"/>
      <c r="F167" s="25"/>
      <c r="G167" s="61"/>
      <c r="H167" s="62"/>
      <c r="I167" s="26"/>
      <c r="J167" s="27"/>
      <c r="K167" s="72"/>
    </row>
    <row r="168" spans="1:11" x14ac:dyDescent="0.35">
      <c r="A168" s="66">
        <v>46650</v>
      </c>
      <c r="B168" s="10" t="s">
        <v>49</v>
      </c>
      <c r="C168" s="11" t="s">
        <v>13</v>
      </c>
      <c r="D168" s="11"/>
      <c r="E168" s="12">
        <v>12</v>
      </c>
      <c r="F168" s="13">
        <v>1</v>
      </c>
      <c r="G168" s="58">
        <f>SUM(E168:E171)</f>
        <v>23</v>
      </c>
      <c r="H168" s="58">
        <f>SUM(F168:F171)</f>
        <v>2</v>
      </c>
      <c r="I168" s="14" t="s">
        <v>14</v>
      </c>
      <c r="J168" s="15">
        <v>11</v>
      </c>
      <c r="K168" s="67">
        <v>1</v>
      </c>
    </row>
    <row r="169" spans="1:11" x14ac:dyDescent="0.35">
      <c r="A169" s="68"/>
      <c r="B169" s="18"/>
      <c r="C169" s="12" t="s">
        <v>17</v>
      </c>
      <c r="D169" s="11" t="s">
        <v>18</v>
      </c>
      <c r="E169" s="12">
        <v>11</v>
      </c>
      <c r="F169" s="13">
        <v>1</v>
      </c>
      <c r="G169" s="59"/>
      <c r="H169" s="59"/>
      <c r="I169" s="14"/>
      <c r="J169" s="69"/>
      <c r="K169" s="67"/>
    </row>
    <row r="170" spans="1:11" x14ac:dyDescent="0.35">
      <c r="A170" s="68"/>
      <c r="B170" s="18"/>
      <c r="C170" s="12"/>
      <c r="D170" s="11"/>
      <c r="E170" s="12"/>
      <c r="F170" s="13"/>
      <c r="G170" s="59"/>
      <c r="H170" s="59"/>
      <c r="I170" s="14"/>
      <c r="J170" s="69"/>
      <c r="K170" s="67"/>
    </row>
    <row r="171" spans="1:11" x14ac:dyDescent="0.35">
      <c r="A171" s="70"/>
      <c r="B171" s="20"/>
      <c r="C171" s="12"/>
      <c r="D171" s="11"/>
      <c r="E171" s="12"/>
      <c r="F171" s="13"/>
      <c r="G171" s="60"/>
      <c r="H171" s="60"/>
      <c r="I171" s="14"/>
      <c r="J171" s="21"/>
      <c r="K171" s="67"/>
    </row>
    <row r="172" spans="1:11" x14ac:dyDescent="0.35">
      <c r="A172" s="71"/>
      <c r="B172" s="22"/>
      <c r="C172" s="22"/>
      <c r="D172" s="24"/>
      <c r="E172" s="22"/>
      <c r="F172" s="25"/>
      <c r="G172" s="61"/>
      <c r="H172" s="62"/>
      <c r="I172" s="26"/>
      <c r="J172" s="27"/>
      <c r="K172" s="72"/>
    </row>
    <row r="173" spans="1:11" x14ac:dyDescent="0.35">
      <c r="A173" s="66" t="str">
        <f>0&amp;51601</f>
        <v>051601</v>
      </c>
      <c r="B173" s="10" t="s">
        <v>50</v>
      </c>
      <c r="C173" s="11" t="s">
        <v>13</v>
      </c>
      <c r="D173" s="11"/>
      <c r="E173" s="12">
        <v>12</v>
      </c>
      <c r="F173" s="13">
        <v>1</v>
      </c>
      <c r="G173" s="58">
        <f>SUM(E173:E176)</f>
        <v>23</v>
      </c>
      <c r="H173" s="58">
        <f>SUM(F173:F176)</f>
        <v>1</v>
      </c>
      <c r="I173" s="14" t="s">
        <v>14</v>
      </c>
      <c r="J173" s="15">
        <v>11</v>
      </c>
      <c r="K173" s="67">
        <v>0</v>
      </c>
    </row>
    <row r="174" spans="1:11" x14ac:dyDescent="0.35">
      <c r="A174" s="68"/>
      <c r="B174" s="18"/>
      <c r="C174" s="12" t="s">
        <v>17</v>
      </c>
      <c r="D174" s="11" t="s">
        <v>18</v>
      </c>
      <c r="E174" s="12">
        <v>11</v>
      </c>
      <c r="F174" s="13">
        <v>0</v>
      </c>
      <c r="G174" s="59"/>
      <c r="H174" s="59"/>
      <c r="I174" s="14"/>
      <c r="J174" s="69"/>
      <c r="K174" s="67"/>
    </row>
    <row r="175" spans="1:11" x14ac:dyDescent="0.35">
      <c r="A175" s="68"/>
      <c r="B175" s="18"/>
      <c r="C175" s="12"/>
      <c r="D175" s="11"/>
      <c r="E175" s="12"/>
      <c r="F175" s="13"/>
      <c r="G175" s="59"/>
      <c r="H175" s="59"/>
      <c r="I175" s="14"/>
      <c r="J175" s="69"/>
      <c r="K175" s="67"/>
    </row>
    <row r="176" spans="1:11" x14ac:dyDescent="0.35">
      <c r="A176" s="70"/>
      <c r="B176" s="20"/>
      <c r="C176" s="12"/>
      <c r="D176" s="11"/>
      <c r="E176" s="12"/>
      <c r="F176" s="13"/>
      <c r="G176" s="60"/>
      <c r="H176" s="60"/>
      <c r="I176" s="14"/>
      <c r="J176" s="21"/>
      <c r="K176" s="67"/>
    </row>
    <row r="177" spans="1:11" x14ac:dyDescent="0.35">
      <c r="A177" s="71"/>
      <c r="B177" s="22"/>
      <c r="C177" s="22"/>
      <c r="D177" s="24"/>
      <c r="E177" s="22"/>
      <c r="F177" s="25"/>
      <c r="G177" s="61"/>
      <c r="H177" s="62"/>
      <c r="I177" s="26"/>
      <c r="J177" s="27"/>
      <c r="K177" s="72"/>
    </row>
    <row r="178" spans="1:11" x14ac:dyDescent="0.35">
      <c r="A178" s="66" t="s">
        <v>51</v>
      </c>
      <c r="B178" s="10" t="s">
        <v>52</v>
      </c>
      <c r="C178" s="11" t="s">
        <v>13</v>
      </c>
      <c r="D178" s="11"/>
      <c r="E178" s="12">
        <v>12</v>
      </c>
      <c r="F178" s="13">
        <v>1</v>
      </c>
      <c r="G178" s="58">
        <f>SUM(E178:E181)</f>
        <v>12</v>
      </c>
      <c r="H178" s="58">
        <f>SUM(F178:F181)</f>
        <v>1</v>
      </c>
      <c r="I178" s="14" t="s">
        <v>14</v>
      </c>
      <c r="J178" s="15">
        <v>0</v>
      </c>
      <c r="K178" s="67">
        <v>0</v>
      </c>
    </row>
    <row r="179" spans="1:11" x14ac:dyDescent="0.35">
      <c r="A179" s="68"/>
      <c r="B179" s="18"/>
      <c r="C179" s="12"/>
      <c r="D179" s="11"/>
      <c r="E179" s="12"/>
      <c r="F179" s="13"/>
      <c r="G179" s="59"/>
      <c r="H179" s="59"/>
      <c r="I179" s="14"/>
      <c r="J179" s="69"/>
      <c r="K179" s="67"/>
    </row>
    <row r="180" spans="1:11" x14ac:dyDescent="0.35">
      <c r="A180" s="68"/>
      <c r="B180" s="18"/>
      <c r="C180" s="12"/>
      <c r="D180" s="11"/>
      <c r="E180" s="12"/>
      <c r="F180" s="13"/>
      <c r="G180" s="59"/>
      <c r="H180" s="59"/>
      <c r="I180" s="14"/>
      <c r="J180" s="69"/>
      <c r="K180" s="67"/>
    </row>
    <row r="181" spans="1:11" x14ac:dyDescent="0.35">
      <c r="A181" s="70"/>
      <c r="B181" s="20"/>
      <c r="C181" s="12"/>
      <c r="D181" s="11"/>
      <c r="E181" s="12"/>
      <c r="F181" s="13"/>
      <c r="G181" s="60"/>
      <c r="H181" s="60"/>
      <c r="I181" s="14"/>
      <c r="J181" s="21"/>
      <c r="K181" s="67"/>
    </row>
    <row r="182" spans="1:11" x14ac:dyDescent="0.35">
      <c r="A182" s="71"/>
      <c r="B182" s="22"/>
      <c r="C182" s="22"/>
      <c r="D182" s="24"/>
      <c r="E182" s="22"/>
      <c r="F182" s="25"/>
      <c r="G182" s="61"/>
      <c r="H182" s="62"/>
      <c r="I182" s="26"/>
      <c r="J182" s="27"/>
      <c r="K182" s="72"/>
    </row>
    <row r="183" spans="1:11" x14ac:dyDescent="0.35">
      <c r="A183" s="66">
        <v>58500</v>
      </c>
      <c r="B183" s="10" t="s">
        <v>53</v>
      </c>
      <c r="C183" s="11" t="s">
        <v>13</v>
      </c>
      <c r="D183" s="11"/>
      <c r="E183" s="12">
        <v>12</v>
      </c>
      <c r="F183" s="13">
        <v>1</v>
      </c>
      <c r="G183" s="58">
        <f>SUM(E183:E186)</f>
        <v>12</v>
      </c>
      <c r="H183" s="58">
        <f>SUM(F183:F186)</f>
        <v>1</v>
      </c>
      <c r="I183" s="14" t="s">
        <v>14</v>
      </c>
      <c r="J183" s="15">
        <v>0</v>
      </c>
      <c r="K183" s="67">
        <v>0</v>
      </c>
    </row>
    <row r="184" spans="1:11" x14ac:dyDescent="0.35">
      <c r="A184" s="68"/>
      <c r="B184" s="18"/>
      <c r="C184" s="12"/>
      <c r="D184" s="11"/>
      <c r="E184" s="12"/>
      <c r="F184" s="13"/>
      <c r="G184" s="59"/>
      <c r="H184" s="59"/>
      <c r="I184" s="14"/>
      <c r="J184" s="69"/>
      <c r="K184" s="67"/>
    </row>
    <row r="185" spans="1:11" x14ac:dyDescent="0.35">
      <c r="A185" s="68"/>
      <c r="B185" s="18"/>
      <c r="C185" s="12"/>
      <c r="D185" s="11"/>
      <c r="E185" s="12"/>
      <c r="F185" s="13"/>
      <c r="G185" s="59"/>
      <c r="H185" s="59"/>
      <c r="I185" s="14"/>
      <c r="J185" s="69"/>
      <c r="K185" s="67"/>
    </row>
    <row r="186" spans="1:11" x14ac:dyDescent="0.35">
      <c r="A186" s="70"/>
      <c r="B186" s="20"/>
      <c r="C186" s="12"/>
      <c r="D186" s="11"/>
      <c r="E186" s="12"/>
      <c r="F186" s="13"/>
      <c r="G186" s="60"/>
      <c r="H186" s="60"/>
      <c r="I186" s="14"/>
      <c r="J186" s="21"/>
      <c r="K186" s="67"/>
    </row>
    <row r="187" spans="1:11" x14ac:dyDescent="0.35">
      <c r="A187" s="71"/>
      <c r="B187" s="22"/>
      <c r="C187" s="22"/>
      <c r="D187" s="24"/>
      <c r="E187" s="22"/>
      <c r="F187" s="25"/>
      <c r="G187" s="61"/>
      <c r="H187" s="62"/>
      <c r="I187" s="26"/>
      <c r="J187" s="27"/>
      <c r="K187" s="72"/>
    </row>
    <row r="188" spans="1:11" x14ac:dyDescent="0.35">
      <c r="A188" s="66">
        <v>58601</v>
      </c>
      <c r="B188" s="10" t="s">
        <v>54</v>
      </c>
      <c r="C188" s="11" t="s">
        <v>13</v>
      </c>
      <c r="D188" s="11"/>
      <c r="E188" s="12">
        <v>12</v>
      </c>
      <c r="F188" s="13">
        <v>1</v>
      </c>
      <c r="G188" s="58">
        <f>SUM(E188:E192)</f>
        <v>23</v>
      </c>
      <c r="H188" s="58">
        <f>SUM(F188:F192)</f>
        <v>2</v>
      </c>
      <c r="I188" s="29" t="s">
        <v>14</v>
      </c>
      <c r="J188" s="30">
        <v>11</v>
      </c>
      <c r="K188" s="73">
        <v>1</v>
      </c>
    </row>
    <row r="189" spans="1:11" x14ac:dyDescent="0.35">
      <c r="A189" s="68"/>
      <c r="B189" s="18"/>
      <c r="C189" s="12" t="s">
        <v>17</v>
      </c>
      <c r="D189" s="11" t="s">
        <v>18</v>
      </c>
      <c r="E189" s="12">
        <v>11</v>
      </c>
      <c r="F189" s="13">
        <v>1</v>
      </c>
      <c r="G189" s="59"/>
      <c r="H189" s="59"/>
      <c r="I189" s="31"/>
      <c r="J189" s="32"/>
      <c r="K189" s="74"/>
    </row>
    <row r="190" spans="1:11" x14ac:dyDescent="0.35">
      <c r="A190" s="68"/>
      <c r="B190" s="18"/>
      <c r="C190" s="12"/>
      <c r="D190" s="11"/>
      <c r="E190" s="12"/>
      <c r="F190" s="13"/>
      <c r="G190" s="59"/>
      <c r="H190" s="59"/>
      <c r="I190" s="31"/>
      <c r="J190" s="32"/>
      <c r="K190" s="74"/>
    </row>
    <row r="191" spans="1:11" x14ac:dyDescent="0.35">
      <c r="A191" s="68"/>
      <c r="B191" s="18"/>
      <c r="C191" s="12"/>
      <c r="D191" s="11"/>
      <c r="E191" s="12"/>
      <c r="F191" s="13"/>
      <c r="G191" s="59"/>
      <c r="H191" s="59"/>
      <c r="I191" s="31"/>
      <c r="J191" s="32"/>
      <c r="K191" s="74"/>
    </row>
    <row r="192" spans="1:11" x14ac:dyDescent="0.35">
      <c r="A192" s="70"/>
      <c r="B192" s="20"/>
      <c r="C192" s="12"/>
      <c r="D192" s="11"/>
      <c r="E192" s="12"/>
      <c r="F192" s="13"/>
      <c r="G192" s="60"/>
      <c r="H192" s="60"/>
      <c r="I192" s="33"/>
      <c r="J192" s="34"/>
      <c r="K192" s="75"/>
    </row>
    <row r="193" spans="1:11" x14ac:dyDescent="0.35">
      <c r="A193" s="71"/>
      <c r="B193" s="22"/>
      <c r="C193" s="22"/>
      <c r="D193" s="24"/>
      <c r="E193" s="22"/>
      <c r="F193" s="25"/>
      <c r="G193" s="61"/>
      <c r="H193" s="62"/>
      <c r="I193" s="26"/>
      <c r="J193" s="27"/>
      <c r="K193" s="72"/>
    </row>
    <row r="194" spans="1:11" x14ac:dyDescent="0.35">
      <c r="A194" s="66" t="s">
        <v>55</v>
      </c>
      <c r="B194" s="10" t="s">
        <v>56</v>
      </c>
      <c r="C194" s="11" t="s">
        <v>13</v>
      </c>
      <c r="D194" s="11"/>
      <c r="E194" s="12">
        <v>12</v>
      </c>
      <c r="F194" s="13">
        <v>1</v>
      </c>
      <c r="G194" s="58">
        <f>SUM(E194:E197)</f>
        <v>12</v>
      </c>
      <c r="H194" s="58">
        <f>SUM(F194:F197)</f>
        <v>1</v>
      </c>
      <c r="I194" s="14" t="s">
        <v>14</v>
      </c>
      <c r="J194" s="15">
        <v>0</v>
      </c>
      <c r="K194" s="67">
        <v>0</v>
      </c>
    </row>
    <row r="195" spans="1:11" x14ac:dyDescent="0.35">
      <c r="A195" s="68"/>
      <c r="B195" s="18"/>
      <c r="C195" s="12"/>
      <c r="D195" s="11"/>
      <c r="E195" s="12"/>
      <c r="F195" s="13"/>
      <c r="G195" s="59"/>
      <c r="H195" s="59"/>
      <c r="I195" s="14"/>
      <c r="J195" s="69"/>
      <c r="K195" s="67"/>
    </row>
    <row r="196" spans="1:11" x14ac:dyDescent="0.35">
      <c r="A196" s="68"/>
      <c r="B196" s="18"/>
      <c r="C196" s="12"/>
      <c r="D196" s="11"/>
      <c r="E196" s="12"/>
      <c r="F196" s="13"/>
      <c r="G196" s="59"/>
      <c r="H196" s="59"/>
      <c r="I196" s="14"/>
      <c r="J196" s="69"/>
      <c r="K196" s="67"/>
    </row>
    <row r="197" spans="1:11" x14ac:dyDescent="0.35">
      <c r="A197" s="70"/>
      <c r="B197" s="20"/>
      <c r="C197" s="12"/>
      <c r="D197" s="11"/>
      <c r="E197" s="12"/>
      <c r="F197" s="13"/>
      <c r="G197" s="60"/>
      <c r="H197" s="60"/>
      <c r="I197" s="14"/>
      <c r="J197" s="21"/>
      <c r="K197" s="67"/>
    </row>
    <row r="198" spans="1:11" x14ac:dyDescent="0.35">
      <c r="A198" s="71"/>
      <c r="B198" s="22"/>
      <c r="C198" s="22"/>
      <c r="D198" s="24"/>
      <c r="E198" s="22"/>
      <c r="F198" s="25"/>
      <c r="G198" s="61"/>
      <c r="H198" s="62"/>
      <c r="I198" s="26"/>
      <c r="J198" s="27"/>
      <c r="K198" s="72"/>
    </row>
    <row r="199" spans="1:11" x14ac:dyDescent="0.35">
      <c r="A199" s="76">
        <v>62000</v>
      </c>
      <c r="B199" s="10" t="s">
        <v>57</v>
      </c>
      <c r="C199" s="11" t="s">
        <v>13</v>
      </c>
      <c r="D199" s="11"/>
      <c r="E199" s="12">
        <v>12</v>
      </c>
      <c r="F199" s="13">
        <v>1</v>
      </c>
      <c r="G199" s="58">
        <f>SUM(E199:E203)</f>
        <v>12</v>
      </c>
      <c r="H199" s="58">
        <f>SUM(F199:F203)</f>
        <v>1</v>
      </c>
      <c r="I199" s="14" t="s">
        <v>14</v>
      </c>
      <c r="J199" s="15">
        <v>0</v>
      </c>
      <c r="K199" s="67">
        <v>0</v>
      </c>
    </row>
    <row r="200" spans="1:11" x14ac:dyDescent="0.35">
      <c r="A200" s="68"/>
      <c r="B200" s="18"/>
      <c r="C200" s="12"/>
      <c r="D200" s="11"/>
      <c r="E200" s="12"/>
      <c r="F200" s="13"/>
      <c r="G200" s="59"/>
      <c r="H200" s="59"/>
      <c r="I200" s="14"/>
      <c r="J200" s="69"/>
      <c r="K200" s="67"/>
    </row>
    <row r="201" spans="1:11" x14ac:dyDescent="0.35">
      <c r="A201" s="68"/>
      <c r="B201" s="18"/>
      <c r="C201" s="12"/>
      <c r="D201" s="11"/>
      <c r="E201" s="12"/>
      <c r="F201" s="13"/>
      <c r="G201" s="59"/>
      <c r="H201" s="59"/>
      <c r="I201" s="14"/>
      <c r="J201" s="69"/>
      <c r="K201" s="67"/>
    </row>
    <row r="202" spans="1:11" x14ac:dyDescent="0.35">
      <c r="A202" s="68"/>
      <c r="B202" s="18"/>
      <c r="C202" s="12"/>
      <c r="D202" s="11"/>
      <c r="E202" s="12"/>
      <c r="F202" s="13"/>
      <c r="G202" s="59"/>
      <c r="H202" s="59"/>
      <c r="I202" s="14"/>
      <c r="J202" s="69"/>
      <c r="K202" s="67"/>
    </row>
    <row r="203" spans="1:11" x14ac:dyDescent="0.35">
      <c r="A203" s="70"/>
      <c r="B203" s="20"/>
      <c r="C203" s="12"/>
      <c r="D203" s="11"/>
      <c r="E203" s="12"/>
      <c r="F203" s="13"/>
      <c r="G203" s="60"/>
      <c r="H203" s="60"/>
      <c r="I203" s="14"/>
      <c r="J203" s="21"/>
      <c r="K203" s="67"/>
    </row>
    <row r="204" spans="1:11" x14ac:dyDescent="0.35">
      <c r="A204" s="71"/>
      <c r="B204" s="22"/>
      <c r="C204" s="22"/>
      <c r="D204" s="24"/>
      <c r="E204" s="22"/>
      <c r="F204" s="25"/>
      <c r="G204" s="61"/>
      <c r="H204" s="62"/>
      <c r="I204" s="26"/>
      <c r="J204" s="27"/>
      <c r="K204" s="72"/>
    </row>
    <row r="205" spans="1:11" x14ac:dyDescent="0.35">
      <c r="A205" s="76">
        <v>62097</v>
      </c>
      <c r="B205" s="10" t="s">
        <v>58</v>
      </c>
      <c r="C205" s="11" t="s">
        <v>13</v>
      </c>
      <c r="D205" s="11"/>
      <c r="E205" s="12">
        <v>12</v>
      </c>
      <c r="F205" s="13">
        <v>1</v>
      </c>
      <c r="G205" s="58">
        <f>SUM(E205:E208)</f>
        <v>12</v>
      </c>
      <c r="H205" s="58">
        <f>SUM(F205:F208)</f>
        <v>1</v>
      </c>
      <c r="I205" s="14" t="s">
        <v>14</v>
      </c>
      <c r="J205" s="15">
        <v>0</v>
      </c>
      <c r="K205" s="67">
        <v>0</v>
      </c>
    </row>
    <row r="206" spans="1:11" x14ac:dyDescent="0.35">
      <c r="A206" s="68"/>
      <c r="B206" s="18"/>
      <c r="C206" s="12"/>
      <c r="D206" s="11"/>
      <c r="E206" s="12"/>
      <c r="F206" s="13"/>
      <c r="G206" s="59"/>
      <c r="H206" s="59"/>
      <c r="I206" s="14"/>
      <c r="J206" s="69"/>
      <c r="K206" s="67"/>
    </row>
    <row r="207" spans="1:11" x14ac:dyDescent="0.35">
      <c r="A207" s="68"/>
      <c r="B207" s="18"/>
      <c r="C207" s="12"/>
      <c r="D207" s="11"/>
      <c r="E207" s="12"/>
      <c r="F207" s="13"/>
      <c r="G207" s="59"/>
      <c r="H207" s="59"/>
      <c r="I207" s="14"/>
      <c r="J207" s="69"/>
      <c r="K207" s="67"/>
    </row>
    <row r="208" spans="1:11" x14ac:dyDescent="0.35">
      <c r="A208" s="70"/>
      <c r="B208" s="20"/>
      <c r="C208" s="12"/>
      <c r="D208" s="11"/>
      <c r="E208" s="12"/>
      <c r="F208" s="13"/>
      <c r="G208" s="60"/>
      <c r="H208" s="60"/>
      <c r="I208" s="14"/>
      <c r="J208" s="21"/>
      <c r="K208" s="67"/>
    </row>
    <row r="209" spans="1:11" x14ac:dyDescent="0.35">
      <c r="A209" s="71"/>
      <c r="B209" s="22"/>
      <c r="C209" s="22"/>
      <c r="D209" s="24"/>
      <c r="E209" s="22"/>
      <c r="F209" s="25"/>
      <c r="G209" s="61"/>
      <c r="H209" s="62"/>
      <c r="I209" s="26"/>
      <c r="J209" s="27"/>
      <c r="K209" s="72"/>
    </row>
    <row r="210" spans="1:11" x14ac:dyDescent="0.35">
      <c r="A210" s="66">
        <v>65158</v>
      </c>
      <c r="B210" s="10" t="s">
        <v>59</v>
      </c>
      <c r="C210" s="11" t="s">
        <v>13</v>
      </c>
      <c r="D210" s="11"/>
      <c r="E210" s="12">
        <v>0</v>
      </c>
      <c r="F210" s="13">
        <v>1</v>
      </c>
      <c r="G210" s="58">
        <f>SUM(E210:E213)</f>
        <v>0</v>
      </c>
      <c r="H210" s="58">
        <f>SUM(F210:F213)</f>
        <v>1</v>
      </c>
      <c r="I210" s="14" t="s">
        <v>14</v>
      </c>
      <c r="J210" s="15">
        <v>0</v>
      </c>
      <c r="K210" s="67">
        <v>0</v>
      </c>
    </row>
    <row r="211" spans="1:11" x14ac:dyDescent="0.35">
      <c r="A211" s="68"/>
      <c r="B211" s="18"/>
      <c r="C211" s="12"/>
      <c r="D211" s="11"/>
      <c r="E211" s="12"/>
      <c r="F211" s="13"/>
      <c r="G211" s="59"/>
      <c r="H211" s="59"/>
      <c r="I211" s="14"/>
      <c r="J211" s="69"/>
      <c r="K211" s="67"/>
    </row>
    <row r="212" spans="1:11" x14ac:dyDescent="0.35">
      <c r="A212" s="68"/>
      <c r="B212" s="18"/>
      <c r="C212" s="12"/>
      <c r="D212" s="11"/>
      <c r="E212" s="12"/>
      <c r="F212" s="13"/>
      <c r="G212" s="59"/>
      <c r="H212" s="59"/>
      <c r="I212" s="14"/>
      <c r="J212" s="69"/>
      <c r="K212" s="67"/>
    </row>
    <row r="213" spans="1:11" x14ac:dyDescent="0.35">
      <c r="A213" s="70"/>
      <c r="B213" s="20"/>
      <c r="C213" s="12"/>
      <c r="D213" s="11"/>
      <c r="E213" s="12"/>
      <c r="F213" s="13"/>
      <c r="G213" s="60"/>
      <c r="H213" s="60"/>
      <c r="I213" s="14"/>
      <c r="J213" s="21"/>
      <c r="K213" s="67"/>
    </row>
    <row r="214" spans="1:11" x14ac:dyDescent="0.35">
      <c r="A214" s="77"/>
      <c r="B214" s="23"/>
      <c r="C214" s="22"/>
      <c r="D214" s="24"/>
      <c r="E214" s="22"/>
      <c r="F214" s="25"/>
      <c r="G214" s="61"/>
      <c r="H214" s="62"/>
      <c r="I214" s="26"/>
      <c r="J214" s="27"/>
      <c r="K214" s="72"/>
    </row>
    <row r="215" spans="1:11" x14ac:dyDescent="0.35">
      <c r="A215" s="66" t="s">
        <v>60</v>
      </c>
      <c r="B215" s="10" t="s">
        <v>61</v>
      </c>
      <c r="C215" s="12"/>
      <c r="D215" s="11"/>
      <c r="E215" s="12"/>
      <c r="F215" s="13"/>
      <c r="G215" s="58">
        <f>SUM(E215:E218)</f>
        <v>0</v>
      </c>
      <c r="H215" s="58">
        <f>SUM(F215:F218)</f>
        <v>0</v>
      </c>
      <c r="I215" s="14" t="s">
        <v>14</v>
      </c>
      <c r="J215" s="15">
        <v>0</v>
      </c>
      <c r="K215" s="67">
        <v>0</v>
      </c>
    </row>
    <row r="216" spans="1:11" x14ac:dyDescent="0.35">
      <c r="A216" s="68"/>
      <c r="B216" s="18"/>
      <c r="C216" s="12"/>
      <c r="D216" s="11"/>
      <c r="E216" s="12"/>
      <c r="F216" s="13"/>
      <c r="G216" s="59"/>
      <c r="H216" s="59"/>
      <c r="I216" s="14"/>
      <c r="J216" s="69"/>
      <c r="K216" s="67"/>
    </row>
    <row r="217" spans="1:11" x14ac:dyDescent="0.35">
      <c r="A217" s="68"/>
      <c r="B217" s="18"/>
      <c r="C217" s="12"/>
      <c r="D217" s="11"/>
      <c r="E217" s="12"/>
      <c r="F217" s="13"/>
      <c r="G217" s="59"/>
      <c r="H217" s="59"/>
      <c r="I217" s="14"/>
      <c r="J217" s="69"/>
      <c r="K217" s="67"/>
    </row>
    <row r="218" spans="1:11" x14ac:dyDescent="0.35">
      <c r="A218" s="70"/>
      <c r="B218" s="20"/>
      <c r="C218" s="12"/>
      <c r="D218" s="11"/>
      <c r="E218" s="12"/>
      <c r="F218" s="13"/>
      <c r="G218" s="60"/>
      <c r="H218" s="60"/>
      <c r="I218" s="14"/>
      <c r="J218" s="21"/>
      <c r="K218" s="67"/>
    </row>
    <row r="219" spans="1:11" x14ac:dyDescent="0.35">
      <c r="A219" s="71"/>
      <c r="B219" s="22"/>
      <c r="C219" s="22"/>
      <c r="D219" s="24"/>
      <c r="E219" s="22"/>
      <c r="F219" s="25"/>
      <c r="G219" s="61"/>
      <c r="H219" s="62"/>
      <c r="I219" s="26"/>
      <c r="J219" s="27"/>
      <c r="K219" s="72"/>
    </row>
    <row r="220" spans="1:11" x14ac:dyDescent="0.35">
      <c r="A220" s="66">
        <v>75325</v>
      </c>
      <c r="B220" s="10" t="s">
        <v>62</v>
      </c>
      <c r="C220" s="11" t="s">
        <v>13</v>
      </c>
      <c r="D220" s="11"/>
      <c r="E220" s="12">
        <v>12</v>
      </c>
      <c r="F220" s="13">
        <v>1</v>
      </c>
      <c r="G220" s="58">
        <f>SUM(E220:E223)</f>
        <v>24</v>
      </c>
      <c r="H220" s="58">
        <f>SUM(F220:F223)</f>
        <v>2</v>
      </c>
      <c r="I220" s="14" t="s">
        <v>14</v>
      </c>
      <c r="J220" s="15">
        <v>12</v>
      </c>
      <c r="K220" s="67">
        <v>1</v>
      </c>
    </row>
    <row r="221" spans="1:11" x14ac:dyDescent="0.35">
      <c r="A221" s="68"/>
      <c r="B221" s="18"/>
      <c r="C221" s="12" t="s">
        <v>17</v>
      </c>
      <c r="D221" s="11" t="s">
        <v>18</v>
      </c>
      <c r="E221" s="12">
        <v>12</v>
      </c>
      <c r="F221" s="13">
        <v>1</v>
      </c>
      <c r="G221" s="59"/>
      <c r="H221" s="59"/>
      <c r="I221" s="14"/>
      <c r="J221" s="69"/>
      <c r="K221" s="67"/>
    </row>
    <row r="222" spans="1:11" x14ac:dyDescent="0.35">
      <c r="A222" s="68"/>
      <c r="B222" s="18"/>
      <c r="C222" s="12"/>
      <c r="D222" s="11"/>
      <c r="E222" s="12"/>
      <c r="F222" s="13"/>
      <c r="G222" s="59"/>
      <c r="H222" s="59"/>
      <c r="I222" s="14"/>
      <c r="J222" s="69"/>
      <c r="K222" s="67"/>
    </row>
    <row r="223" spans="1:11" x14ac:dyDescent="0.35">
      <c r="A223" s="70"/>
      <c r="B223" s="20"/>
      <c r="C223" s="12"/>
      <c r="D223" s="11"/>
      <c r="E223" s="12"/>
      <c r="F223" s="13"/>
      <c r="G223" s="60"/>
      <c r="H223" s="60"/>
      <c r="I223" s="14"/>
      <c r="J223" s="21"/>
      <c r="K223" s="67"/>
    </row>
    <row r="224" spans="1:11" x14ac:dyDescent="0.35">
      <c r="A224" s="71"/>
      <c r="B224" s="22"/>
      <c r="C224" s="22"/>
      <c r="D224" s="24"/>
      <c r="E224" s="22"/>
      <c r="F224" s="25"/>
      <c r="G224" s="61"/>
      <c r="H224" s="62"/>
      <c r="I224" s="26"/>
      <c r="J224" s="27"/>
      <c r="K224" s="72"/>
    </row>
    <row r="225" spans="1:11" x14ac:dyDescent="0.35">
      <c r="A225" s="66">
        <v>78100</v>
      </c>
      <c r="B225" s="10" t="s">
        <v>63</v>
      </c>
      <c r="C225" s="11" t="s">
        <v>13</v>
      </c>
      <c r="D225" s="11"/>
      <c r="E225" s="12">
        <v>12</v>
      </c>
      <c r="F225" s="13">
        <v>1</v>
      </c>
      <c r="G225" s="58">
        <f>SUM(E225:E228)</f>
        <v>12</v>
      </c>
      <c r="H225" s="58">
        <f>SUM(F225:F228)</f>
        <v>1</v>
      </c>
      <c r="I225" s="14" t="s">
        <v>14</v>
      </c>
      <c r="J225" s="15">
        <v>0</v>
      </c>
      <c r="K225" s="67">
        <v>0</v>
      </c>
    </row>
    <row r="226" spans="1:11" x14ac:dyDescent="0.35">
      <c r="A226" s="68"/>
      <c r="B226" s="18"/>
      <c r="C226" s="12"/>
      <c r="D226" s="11"/>
      <c r="E226" s="12"/>
      <c r="F226" s="13"/>
      <c r="G226" s="59"/>
      <c r="H226" s="59"/>
      <c r="I226" s="14"/>
      <c r="J226" s="69"/>
      <c r="K226" s="67"/>
    </row>
    <row r="227" spans="1:11" x14ac:dyDescent="0.35">
      <c r="A227" s="68"/>
      <c r="B227" s="18"/>
      <c r="C227" s="12"/>
      <c r="D227" s="11"/>
      <c r="E227" s="12"/>
      <c r="F227" s="13"/>
      <c r="G227" s="59"/>
      <c r="H227" s="59"/>
      <c r="I227" s="14"/>
      <c r="J227" s="69"/>
      <c r="K227" s="67"/>
    </row>
    <row r="228" spans="1:11" x14ac:dyDescent="0.35">
      <c r="A228" s="70"/>
      <c r="B228" s="20"/>
      <c r="C228" s="12"/>
      <c r="D228" s="11"/>
      <c r="E228" s="12"/>
      <c r="F228" s="13"/>
      <c r="G228" s="60"/>
      <c r="H228" s="60"/>
      <c r="I228" s="14"/>
      <c r="J228" s="21"/>
      <c r="K228" s="67"/>
    </row>
    <row r="229" spans="1:11" x14ac:dyDescent="0.35">
      <c r="A229" s="71"/>
      <c r="B229" s="22"/>
      <c r="C229" s="22"/>
      <c r="D229" s="24"/>
      <c r="E229" s="22"/>
      <c r="F229" s="25"/>
      <c r="G229" s="61"/>
      <c r="H229" s="62"/>
      <c r="I229" s="26"/>
      <c r="J229" s="27"/>
      <c r="K229" s="72"/>
    </row>
    <row r="230" spans="1:11" x14ac:dyDescent="0.35">
      <c r="A230" s="66" t="s">
        <v>64</v>
      </c>
      <c r="B230" s="10" t="s">
        <v>65</v>
      </c>
      <c r="C230" s="12"/>
      <c r="D230" s="11"/>
      <c r="E230" s="12"/>
      <c r="F230" s="13"/>
      <c r="G230" s="58">
        <f>E230+E231+E232+E233</f>
        <v>0</v>
      </c>
      <c r="H230" s="58">
        <f>F230+F231+F232+F233</f>
        <v>0</v>
      </c>
      <c r="I230" s="14" t="s">
        <v>14</v>
      </c>
      <c r="J230" s="15">
        <v>0</v>
      </c>
      <c r="K230" s="67">
        <v>0</v>
      </c>
    </row>
    <row r="231" spans="1:11" x14ac:dyDescent="0.35">
      <c r="A231" s="68"/>
      <c r="B231" s="18"/>
      <c r="C231" s="12"/>
      <c r="D231" s="11"/>
      <c r="E231" s="12"/>
      <c r="F231" s="13"/>
      <c r="G231" s="59"/>
      <c r="H231" s="59"/>
      <c r="I231" s="14"/>
      <c r="J231" s="69"/>
      <c r="K231" s="67"/>
    </row>
    <row r="232" spans="1:11" x14ac:dyDescent="0.35">
      <c r="A232" s="68"/>
      <c r="B232" s="18"/>
      <c r="C232" s="12"/>
      <c r="D232" s="11"/>
      <c r="E232" s="12"/>
      <c r="F232" s="13"/>
      <c r="G232" s="59"/>
      <c r="H232" s="59"/>
      <c r="I232" s="14"/>
      <c r="J232" s="69"/>
      <c r="K232" s="67"/>
    </row>
    <row r="233" spans="1:11" x14ac:dyDescent="0.35">
      <c r="A233" s="70"/>
      <c r="B233" s="20"/>
      <c r="C233" s="12"/>
      <c r="D233" s="11"/>
      <c r="E233" s="12"/>
      <c r="F233" s="13"/>
      <c r="G233" s="60"/>
      <c r="H233" s="60"/>
      <c r="I233" s="14"/>
      <c r="J233" s="21"/>
      <c r="K233" s="67"/>
    </row>
    <row r="234" spans="1:11" x14ac:dyDescent="0.35">
      <c r="A234" s="71"/>
      <c r="B234" s="22"/>
      <c r="C234" s="22"/>
      <c r="D234" s="24"/>
      <c r="E234" s="22"/>
      <c r="F234" s="25"/>
      <c r="G234" s="61"/>
      <c r="H234" s="62"/>
      <c r="I234" s="26"/>
      <c r="J234" s="27"/>
      <c r="K234" s="72"/>
    </row>
    <row r="235" spans="1:11" x14ac:dyDescent="0.35">
      <c r="A235" s="66">
        <v>78948</v>
      </c>
      <c r="B235" s="10" t="s">
        <v>66</v>
      </c>
      <c r="C235" s="11" t="s">
        <v>13</v>
      </c>
      <c r="D235" s="11"/>
      <c r="E235" s="12">
        <v>12</v>
      </c>
      <c r="F235" s="13">
        <v>1</v>
      </c>
      <c r="G235" s="58">
        <f>SUM(E235:E238)</f>
        <v>27</v>
      </c>
      <c r="H235" s="58">
        <f>SUM(F235:F238)</f>
        <v>1</v>
      </c>
      <c r="I235" s="14" t="s">
        <v>14</v>
      </c>
      <c r="J235" s="15">
        <v>12</v>
      </c>
      <c r="K235" s="67">
        <v>0</v>
      </c>
    </row>
    <row r="236" spans="1:11" x14ac:dyDescent="0.35">
      <c r="A236" s="68"/>
      <c r="B236" s="18"/>
      <c r="C236" s="12" t="s">
        <v>17</v>
      </c>
      <c r="D236" s="11" t="s">
        <v>18</v>
      </c>
      <c r="E236" s="12">
        <v>15</v>
      </c>
      <c r="F236" s="13">
        <v>0</v>
      </c>
      <c r="G236" s="59"/>
      <c r="H236" s="59"/>
      <c r="I236" s="14"/>
      <c r="J236" s="69"/>
      <c r="K236" s="67"/>
    </row>
    <row r="237" spans="1:11" x14ac:dyDescent="0.35">
      <c r="A237" s="68"/>
      <c r="B237" s="18"/>
      <c r="C237" s="12"/>
      <c r="D237" s="11"/>
      <c r="E237" s="12"/>
      <c r="F237" s="13"/>
      <c r="G237" s="59"/>
      <c r="H237" s="59"/>
      <c r="I237" s="14"/>
      <c r="J237" s="69"/>
      <c r="K237" s="67"/>
    </row>
    <row r="238" spans="1:11" x14ac:dyDescent="0.35">
      <c r="A238" s="70"/>
      <c r="B238" s="20"/>
      <c r="C238" s="12"/>
      <c r="D238" s="11"/>
      <c r="E238" s="12"/>
      <c r="F238" s="13"/>
      <c r="G238" s="60"/>
      <c r="H238" s="60"/>
      <c r="I238" s="14"/>
      <c r="J238" s="21"/>
      <c r="K238" s="67"/>
    </row>
    <row r="239" spans="1:11" x14ac:dyDescent="0.35">
      <c r="A239" s="71"/>
      <c r="B239" s="22"/>
      <c r="C239" s="22"/>
      <c r="D239" s="24"/>
      <c r="E239" s="22"/>
      <c r="F239" s="25"/>
      <c r="G239" s="61"/>
      <c r="H239" s="62"/>
      <c r="I239" s="26"/>
      <c r="J239" s="27"/>
      <c r="K239" s="72"/>
    </row>
    <row r="240" spans="1:11" x14ac:dyDescent="0.35">
      <c r="A240" s="66">
        <v>84990</v>
      </c>
      <c r="B240" s="10" t="s">
        <v>67</v>
      </c>
      <c r="C240" s="11" t="s">
        <v>13</v>
      </c>
      <c r="D240" s="11"/>
      <c r="E240" s="12">
        <v>12</v>
      </c>
      <c r="F240" s="13">
        <v>1</v>
      </c>
      <c r="G240" s="58">
        <f>SUM(E240:E243)</f>
        <v>25</v>
      </c>
      <c r="H240" s="58">
        <f>SUM(F240:F243)</f>
        <v>2</v>
      </c>
      <c r="I240" s="14" t="s">
        <v>14</v>
      </c>
      <c r="J240" s="15">
        <v>12</v>
      </c>
      <c r="K240" s="67">
        <v>1</v>
      </c>
    </row>
    <row r="241" spans="1:11" x14ac:dyDescent="0.35">
      <c r="A241" s="68"/>
      <c r="B241" s="18"/>
      <c r="C241" s="12" t="s">
        <v>17</v>
      </c>
      <c r="D241" s="11" t="s">
        <v>18</v>
      </c>
      <c r="E241" s="12">
        <v>13</v>
      </c>
      <c r="F241" s="13">
        <v>1</v>
      </c>
      <c r="G241" s="59"/>
      <c r="H241" s="59"/>
      <c r="I241" s="14"/>
      <c r="J241" s="69"/>
      <c r="K241" s="67"/>
    </row>
    <row r="242" spans="1:11" x14ac:dyDescent="0.35">
      <c r="A242" s="68"/>
      <c r="B242" s="18"/>
      <c r="C242" s="12"/>
      <c r="D242" s="11"/>
      <c r="E242" s="12"/>
      <c r="F242" s="13"/>
      <c r="G242" s="59"/>
      <c r="H242" s="59"/>
      <c r="I242" s="14"/>
      <c r="J242" s="69"/>
      <c r="K242" s="67"/>
    </row>
    <row r="243" spans="1:11" x14ac:dyDescent="0.35">
      <c r="A243" s="70"/>
      <c r="B243" s="20"/>
      <c r="C243" s="12"/>
      <c r="D243" s="11"/>
      <c r="E243" s="12"/>
      <c r="F243" s="13"/>
      <c r="G243" s="60"/>
      <c r="H243" s="60"/>
      <c r="I243" s="14"/>
      <c r="J243" s="21"/>
      <c r="K243" s="67"/>
    </row>
    <row r="244" spans="1:11" x14ac:dyDescent="0.35">
      <c r="A244" s="71"/>
      <c r="B244" s="22"/>
      <c r="C244" s="22"/>
      <c r="D244" s="24"/>
      <c r="E244" s="22"/>
      <c r="F244" s="25"/>
      <c r="G244" s="61"/>
      <c r="H244" s="62"/>
      <c r="I244" s="26"/>
      <c r="J244" s="27"/>
      <c r="K244" s="72"/>
    </row>
    <row r="245" spans="1:11" x14ac:dyDescent="0.35">
      <c r="A245" s="66">
        <v>86550</v>
      </c>
      <c r="B245" s="9" t="s">
        <v>68</v>
      </c>
      <c r="C245" s="11"/>
      <c r="D245" s="11"/>
      <c r="E245" s="12"/>
      <c r="F245" s="13"/>
      <c r="G245" s="58">
        <f>E245+E246+E247+E248</f>
        <v>0</v>
      </c>
      <c r="H245" s="58">
        <f>F245+F246+F247+F248</f>
        <v>0</v>
      </c>
      <c r="I245" s="14" t="s">
        <v>14</v>
      </c>
      <c r="J245" s="15">
        <v>0</v>
      </c>
      <c r="K245" s="67">
        <v>0</v>
      </c>
    </row>
    <row r="246" spans="1:11" x14ac:dyDescent="0.35">
      <c r="A246" s="68"/>
      <c r="B246" s="17"/>
      <c r="C246" s="12"/>
      <c r="D246" s="11"/>
      <c r="E246" s="12"/>
      <c r="F246" s="13"/>
      <c r="G246" s="59"/>
      <c r="H246" s="59"/>
      <c r="I246" s="14"/>
      <c r="J246" s="69"/>
      <c r="K246" s="67"/>
    </row>
    <row r="247" spans="1:11" x14ac:dyDescent="0.35">
      <c r="A247" s="68"/>
      <c r="B247" s="17"/>
      <c r="C247" s="12"/>
      <c r="D247" s="11"/>
      <c r="E247" s="12"/>
      <c r="F247" s="13"/>
      <c r="G247" s="59"/>
      <c r="H247" s="59"/>
      <c r="I247" s="14"/>
      <c r="J247" s="69"/>
      <c r="K247" s="67"/>
    </row>
    <row r="248" spans="1:11" x14ac:dyDescent="0.35">
      <c r="A248" s="70"/>
      <c r="B248" s="19"/>
      <c r="C248" s="12"/>
      <c r="D248" s="11"/>
      <c r="E248" s="12"/>
      <c r="F248" s="13"/>
      <c r="G248" s="60"/>
      <c r="H248" s="60"/>
      <c r="I248" s="14"/>
      <c r="J248" s="21"/>
      <c r="K248" s="67"/>
    </row>
    <row r="249" spans="1:11" x14ac:dyDescent="0.35">
      <c r="A249" s="71"/>
      <c r="B249" s="22"/>
      <c r="C249" s="22"/>
      <c r="D249" s="24"/>
      <c r="E249" s="22"/>
      <c r="F249" s="25"/>
      <c r="G249" s="61"/>
      <c r="H249" s="62"/>
      <c r="I249" s="26"/>
      <c r="J249" s="27"/>
      <c r="K249" s="72"/>
    </row>
    <row r="250" spans="1:11" x14ac:dyDescent="0.35">
      <c r="A250" s="66">
        <v>88134</v>
      </c>
      <c r="B250" s="10" t="s">
        <v>69</v>
      </c>
      <c r="C250" s="11" t="s">
        <v>13</v>
      </c>
      <c r="D250" s="11"/>
      <c r="E250" s="12">
        <v>12</v>
      </c>
      <c r="F250" s="13">
        <v>1</v>
      </c>
      <c r="G250" s="58">
        <f>SUM(E250:E254)</f>
        <v>12</v>
      </c>
      <c r="H250" s="58">
        <f>SUM(F250:F254)</f>
        <v>1</v>
      </c>
      <c r="I250" s="29" t="s">
        <v>14</v>
      </c>
      <c r="J250" s="30">
        <v>0</v>
      </c>
      <c r="K250" s="73">
        <v>0</v>
      </c>
    </row>
    <row r="251" spans="1:11" x14ac:dyDescent="0.35">
      <c r="A251" s="68"/>
      <c r="B251" s="18"/>
      <c r="C251" s="12"/>
      <c r="D251" s="11"/>
      <c r="E251" s="12"/>
      <c r="F251" s="13"/>
      <c r="G251" s="59"/>
      <c r="H251" s="59"/>
      <c r="I251" s="31"/>
      <c r="J251" s="32"/>
      <c r="K251" s="74"/>
    </row>
    <row r="252" spans="1:11" x14ac:dyDescent="0.35">
      <c r="A252" s="68"/>
      <c r="B252" s="18"/>
      <c r="C252" s="12"/>
      <c r="D252" s="11"/>
      <c r="E252" s="12"/>
      <c r="F252" s="13"/>
      <c r="G252" s="59"/>
      <c r="H252" s="59"/>
      <c r="I252" s="31"/>
      <c r="J252" s="32"/>
      <c r="K252" s="74"/>
    </row>
    <row r="253" spans="1:11" x14ac:dyDescent="0.35">
      <c r="A253" s="68"/>
      <c r="B253" s="18"/>
      <c r="C253" s="12"/>
      <c r="D253" s="11"/>
      <c r="E253" s="12"/>
      <c r="F253" s="13"/>
      <c r="G253" s="59"/>
      <c r="H253" s="59"/>
      <c r="I253" s="31"/>
      <c r="J253" s="32"/>
      <c r="K253" s="74"/>
    </row>
    <row r="254" spans="1:11" x14ac:dyDescent="0.35">
      <c r="A254" s="70"/>
      <c r="B254" s="20"/>
      <c r="C254" s="12"/>
      <c r="D254" s="11"/>
      <c r="E254" s="12"/>
      <c r="F254" s="13"/>
      <c r="G254" s="60"/>
      <c r="H254" s="60"/>
      <c r="I254" s="33"/>
      <c r="J254" s="34"/>
      <c r="K254" s="75"/>
    </row>
    <row r="255" spans="1:11" x14ac:dyDescent="0.35">
      <c r="A255" s="71"/>
      <c r="B255" s="22"/>
      <c r="C255" s="22"/>
      <c r="D255" s="24"/>
      <c r="E255" s="22"/>
      <c r="F255" s="25"/>
      <c r="G255" s="61"/>
      <c r="H255" s="62"/>
      <c r="I255" s="26"/>
      <c r="J255" s="27"/>
      <c r="K255" s="72"/>
    </row>
    <row r="256" spans="1:11" x14ac:dyDescent="0.35">
      <c r="A256" s="66">
        <v>92094</v>
      </c>
      <c r="B256" s="10" t="s">
        <v>70</v>
      </c>
      <c r="C256" s="11" t="s">
        <v>13</v>
      </c>
      <c r="D256" s="11"/>
      <c r="E256" s="12">
        <v>4</v>
      </c>
      <c r="F256" s="13">
        <v>0</v>
      </c>
      <c r="G256" s="58">
        <f>SUM(E256:E259)</f>
        <v>11</v>
      </c>
      <c r="H256" s="58">
        <f>SUM(F256:F259)</f>
        <v>1</v>
      </c>
      <c r="I256" s="14" t="s">
        <v>14</v>
      </c>
      <c r="J256" s="15">
        <v>0</v>
      </c>
      <c r="K256" s="67">
        <v>0</v>
      </c>
    </row>
    <row r="257" spans="1:11" x14ac:dyDescent="0.35">
      <c r="A257" s="68"/>
      <c r="B257" s="18"/>
      <c r="C257" s="12" t="s">
        <v>17</v>
      </c>
      <c r="D257" s="11" t="s">
        <v>18</v>
      </c>
      <c r="E257" s="12">
        <v>5</v>
      </c>
      <c r="F257" s="13">
        <v>1</v>
      </c>
      <c r="G257" s="59"/>
      <c r="H257" s="59"/>
      <c r="I257" s="14"/>
      <c r="J257" s="69"/>
      <c r="K257" s="67"/>
    </row>
    <row r="258" spans="1:11" x14ac:dyDescent="0.35">
      <c r="A258" s="68"/>
      <c r="B258" s="18"/>
      <c r="C258" s="12" t="s">
        <v>35</v>
      </c>
      <c r="D258" s="11" t="s">
        <v>36</v>
      </c>
      <c r="E258" s="12">
        <v>2</v>
      </c>
      <c r="F258" s="13">
        <v>0</v>
      </c>
      <c r="G258" s="59"/>
      <c r="H258" s="59"/>
      <c r="I258" s="14"/>
      <c r="J258" s="69"/>
      <c r="K258" s="67"/>
    </row>
    <row r="259" spans="1:11" x14ac:dyDescent="0.35">
      <c r="A259" s="70"/>
      <c r="B259" s="20"/>
      <c r="C259" s="12"/>
      <c r="D259" s="11"/>
      <c r="E259" s="12"/>
      <c r="F259" s="13"/>
      <c r="G259" s="60"/>
      <c r="H259" s="60"/>
      <c r="I259" s="14"/>
      <c r="J259" s="21"/>
      <c r="K259" s="67"/>
    </row>
    <row r="260" spans="1:11" x14ac:dyDescent="0.35">
      <c r="A260" s="78"/>
      <c r="B260" s="28"/>
      <c r="C260" s="22"/>
      <c r="D260" s="24"/>
      <c r="E260" s="22"/>
      <c r="F260" s="25"/>
      <c r="G260" s="61"/>
      <c r="H260" s="62"/>
      <c r="I260" s="26"/>
      <c r="J260" s="27"/>
      <c r="K260" s="72"/>
    </row>
    <row r="261" spans="1:11" x14ac:dyDescent="0.35">
      <c r="A261" s="66">
        <v>96130</v>
      </c>
      <c r="B261" s="35" t="s">
        <v>71</v>
      </c>
      <c r="C261" s="11" t="s">
        <v>13</v>
      </c>
      <c r="D261" s="11"/>
      <c r="E261" s="12">
        <v>12</v>
      </c>
      <c r="F261" s="13">
        <v>1</v>
      </c>
      <c r="G261" s="58">
        <f>SUM(E261:E266)</f>
        <v>26</v>
      </c>
      <c r="H261" s="58">
        <f>SUM(F261:F266)</f>
        <v>2</v>
      </c>
      <c r="I261" s="29" t="s">
        <v>14</v>
      </c>
      <c r="J261" s="30">
        <v>12</v>
      </c>
      <c r="K261" s="73">
        <v>0</v>
      </c>
    </row>
    <row r="262" spans="1:11" x14ac:dyDescent="0.35">
      <c r="A262" s="68"/>
      <c r="B262" s="36"/>
      <c r="C262" s="12" t="s">
        <v>17</v>
      </c>
      <c r="D262" s="11" t="s">
        <v>18</v>
      </c>
      <c r="E262" s="12">
        <v>14</v>
      </c>
      <c r="F262" s="13">
        <v>1</v>
      </c>
      <c r="G262" s="59"/>
      <c r="H262" s="59"/>
      <c r="I262" s="31"/>
      <c r="J262" s="32"/>
      <c r="K262" s="74"/>
    </row>
    <row r="263" spans="1:11" x14ac:dyDescent="0.35">
      <c r="A263" s="68"/>
      <c r="B263" s="36"/>
      <c r="C263" s="12"/>
      <c r="D263" s="11"/>
      <c r="E263" s="12"/>
      <c r="F263" s="13"/>
      <c r="G263" s="59"/>
      <c r="H263" s="59"/>
      <c r="I263" s="31"/>
      <c r="J263" s="32"/>
      <c r="K263" s="74"/>
    </row>
    <row r="264" spans="1:11" x14ac:dyDescent="0.35">
      <c r="A264" s="68"/>
      <c r="B264" s="36"/>
      <c r="C264" s="12"/>
      <c r="D264" s="11"/>
      <c r="E264" s="12"/>
      <c r="F264" s="13"/>
      <c r="G264" s="59"/>
      <c r="H264" s="59"/>
      <c r="I264" s="31"/>
      <c r="J264" s="32"/>
      <c r="K264" s="74"/>
    </row>
    <row r="265" spans="1:11" x14ac:dyDescent="0.35">
      <c r="A265" s="68"/>
      <c r="B265" s="36"/>
      <c r="C265" s="12"/>
      <c r="D265" s="11"/>
      <c r="E265" s="12"/>
      <c r="F265" s="13"/>
      <c r="G265" s="59"/>
      <c r="H265" s="59"/>
      <c r="I265" s="31"/>
      <c r="J265" s="32"/>
      <c r="K265" s="74"/>
    </row>
    <row r="266" spans="1:11" x14ac:dyDescent="0.35">
      <c r="A266" s="70"/>
      <c r="B266" s="37"/>
      <c r="C266" s="12"/>
      <c r="D266" s="11"/>
      <c r="E266" s="12"/>
      <c r="F266" s="13"/>
      <c r="G266" s="60"/>
      <c r="H266" s="60"/>
      <c r="I266" s="33"/>
      <c r="J266" s="34"/>
      <c r="K266" s="75"/>
    </row>
    <row r="267" spans="1:11" x14ac:dyDescent="0.35">
      <c r="A267" s="79"/>
      <c r="B267" s="38"/>
      <c r="C267" s="22"/>
      <c r="D267" s="24"/>
      <c r="E267" s="22"/>
      <c r="F267" s="25"/>
      <c r="G267" s="61"/>
      <c r="H267" s="62"/>
      <c r="I267" s="26"/>
      <c r="J267" s="27"/>
      <c r="K267" s="72"/>
    </row>
    <row r="268" spans="1:11" x14ac:dyDescent="0.35">
      <c r="A268" s="66">
        <v>104578</v>
      </c>
      <c r="B268" s="10" t="s">
        <v>72</v>
      </c>
      <c r="C268" s="11" t="s">
        <v>13</v>
      </c>
      <c r="D268" s="11"/>
      <c r="E268" s="12">
        <v>12</v>
      </c>
      <c r="F268" s="13">
        <v>1</v>
      </c>
      <c r="G268" s="58">
        <f>SUM(E268:E272)</f>
        <v>27</v>
      </c>
      <c r="H268" s="58">
        <f>SUM(F268:F272)</f>
        <v>2</v>
      </c>
      <c r="I268" s="29" t="s">
        <v>14</v>
      </c>
      <c r="J268" s="30">
        <v>12</v>
      </c>
      <c r="K268" s="73">
        <v>1</v>
      </c>
    </row>
    <row r="269" spans="1:11" x14ac:dyDescent="0.35">
      <c r="A269" s="68"/>
      <c r="B269" s="18"/>
      <c r="C269" s="12" t="s">
        <v>17</v>
      </c>
      <c r="D269" s="11" t="s">
        <v>18</v>
      </c>
      <c r="E269" s="12">
        <v>15</v>
      </c>
      <c r="F269" s="13">
        <v>1</v>
      </c>
      <c r="G269" s="59"/>
      <c r="H269" s="59"/>
      <c r="I269" s="31"/>
      <c r="J269" s="32"/>
      <c r="K269" s="74"/>
    </row>
    <row r="270" spans="1:11" x14ac:dyDescent="0.35">
      <c r="A270" s="68"/>
      <c r="B270" s="18"/>
      <c r="C270" s="12"/>
      <c r="D270" s="11"/>
      <c r="E270" s="12"/>
      <c r="F270" s="13"/>
      <c r="G270" s="59"/>
      <c r="H270" s="59"/>
      <c r="I270" s="31"/>
      <c r="J270" s="32"/>
      <c r="K270" s="74"/>
    </row>
    <row r="271" spans="1:11" x14ac:dyDescent="0.35">
      <c r="A271" s="68"/>
      <c r="B271" s="18"/>
      <c r="C271" s="12"/>
      <c r="D271" s="11"/>
      <c r="E271" s="12"/>
      <c r="F271" s="13"/>
      <c r="G271" s="59"/>
      <c r="H271" s="59"/>
      <c r="I271" s="31"/>
      <c r="J271" s="32"/>
      <c r="K271" s="74"/>
    </row>
    <row r="272" spans="1:11" x14ac:dyDescent="0.35">
      <c r="A272" s="70"/>
      <c r="B272" s="20"/>
      <c r="C272" s="12"/>
      <c r="D272" s="11"/>
      <c r="E272" s="12"/>
      <c r="F272" s="13"/>
      <c r="G272" s="60"/>
      <c r="H272" s="60"/>
      <c r="I272" s="33"/>
      <c r="J272" s="34"/>
      <c r="K272" s="75"/>
    </row>
    <row r="273" spans="1:11" x14ac:dyDescent="0.35">
      <c r="A273" s="78"/>
      <c r="B273" s="28"/>
      <c r="C273" s="22"/>
      <c r="D273" s="24"/>
      <c r="E273" s="22"/>
      <c r="F273" s="25"/>
      <c r="G273" s="61"/>
      <c r="H273" s="62"/>
      <c r="I273" s="26"/>
      <c r="J273" s="27"/>
      <c r="K273" s="72"/>
    </row>
    <row r="274" spans="1:11" x14ac:dyDescent="0.35">
      <c r="A274" s="66">
        <v>107000</v>
      </c>
      <c r="B274" s="10" t="s">
        <v>73</v>
      </c>
      <c r="C274" s="11"/>
      <c r="D274" s="11"/>
      <c r="E274" s="12"/>
      <c r="F274" s="13"/>
      <c r="G274" s="58">
        <f>SUM(E274:E277)</f>
        <v>0</v>
      </c>
      <c r="H274" s="58">
        <f>SUM(F274:F277)</f>
        <v>0</v>
      </c>
      <c r="I274" s="14" t="s">
        <v>14</v>
      </c>
      <c r="J274" s="15">
        <v>0</v>
      </c>
      <c r="K274" s="67">
        <v>0</v>
      </c>
    </row>
    <row r="275" spans="1:11" x14ac:dyDescent="0.35">
      <c r="A275" s="68"/>
      <c r="B275" s="18"/>
      <c r="C275" s="12"/>
      <c r="D275" s="11"/>
      <c r="E275" s="12"/>
      <c r="F275" s="13"/>
      <c r="G275" s="59"/>
      <c r="H275" s="59"/>
      <c r="I275" s="14"/>
      <c r="J275" s="69"/>
      <c r="K275" s="67"/>
    </row>
    <row r="276" spans="1:11" x14ac:dyDescent="0.35">
      <c r="A276" s="68"/>
      <c r="B276" s="18"/>
      <c r="C276" s="12"/>
      <c r="D276" s="11"/>
      <c r="E276" s="12"/>
      <c r="F276" s="13"/>
      <c r="G276" s="59"/>
      <c r="H276" s="59"/>
      <c r="I276" s="14"/>
      <c r="J276" s="69"/>
      <c r="K276" s="67"/>
    </row>
    <row r="277" spans="1:11" x14ac:dyDescent="0.35">
      <c r="A277" s="70"/>
      <c r="B277" s="20"/>
      <c r="C277" s="12"/>
      <c r="D277" s="11"/>
      <c r="E277" s="12"/>
      <c r="F277" s="13"/>
      <c r="G277" s="60"/>
      <c r="H277" s="60"/>
      <c r="I277" s="14"/>
      <c r="J277" s="21"/>
      <c r="K277" s="67"/>
    </row>
    <row r="278" spans="1:11" x14ac:dyDescent="0.35">
      <c r="A278" s="78"/>
      <c r="B278" s="28"/>
      <c r="C278" s="22"/>
      <c r="D278" s="24"/>
      <c r="E278" s="22"/>
      <c r="F278" s="25"/>
      <c r="G278" s="61"/>
      <c r="H278" s="62"/>
      <c r="I278" s="26"/>
      <c r="J278" s="27"/>
      <c r="K278" s="72"/>
    </row>
    <row r="279" spans="1:11" x14ac:dyDescent="0.35">
      <c r="A279" s="66">
        <v>107873</v>
      </c>
      <c r="B279" s="10" t="s">
        <v>74</v>
      </c>
      <c r="C279" s="11" t="s">
        <v>13</v>
      </c>
      <c r="D279" s="11"/>
      <c r="E279" s="12">
        <v>12</v>
      </c>
      <c r="F279" s="13">
        <v>1</v>
      </c>
      <c r="G279" s="58">
        <f>SUM(E279:E282)</f>
        <v>12</v>
      </c>
      <c r="H279" s="58">
        <f>SUM(F279:F282)</f>
        <v>1</v>
      </c>
      <c r="I279" s="14" t="s">
        <v>14</v>
      </c>
      <c r="J279" s="15">
        <v>0</v>
      </c>
      <c r="K279" s="67">
        <v>0</v>
      </c>
    </row>
    <row r="280" spans="1:11" x14ac:dyDescent="0.35">
      <c r="A280" s="68"/>
      <c r="B280" s="18"/>
      <c r="C280" s="12"/>
      <c r="D280" s="11"/>
      <c r="E280" s="12"/>
      <c r="F280" s="13"/>
      <c r="G280" s="59"/>
      <c r="H280" s="59"/>
      <c r="I280" s="14"/>
      <c r="J280" s="69"/>
      <c r="K280" s="67"/>
    </row>
    <row r="281" spans="1:11" x14ac:dyDescent="0.35">
      <c r="A281" s="68"/>
      <c r="B281" s="18"/>
      <c r="C281" s="12"/>
      <c r="D281" s="11"/>
      <c r="E281" s="12"/>
      <c r="F281" s="13"/>
      <c r="G281" s="59"/>
      <c r="H281" s="59"/>
      <c r="I281" s="14"/>
      <c r="J281" s="69"/>
      <c r="K281" s="67"/>
    </row>
    <row r="282" spans="1:11" x14ac:dyDescent="0.35">
      <c r="A282" s="70"/>
      <c r="B282" s="20"/>
      <c r="C282" s="12"/>
      <c r="D282" s="11"/>
      <c r="E282" s="12"/>
      <c r="F282" s="13"/>
      <c r="G282" s="60"/>
      <c r="H282" s="60"/>
      <c r="I282" s="14"/>
      <c r="J282" s="21"/>
      <c r="K282" s="67"/>
    </row>
    <row r="283" spans="1:11" x14ac:dyDescent="0.35">
      <c r="A283" s="71"/>
      <c r="B283" s="22"/>
      <c r="C283" s="22"/>
      <c r="D283" s="24"/>
      <c r="E283" s="22"/>
      <c r="F283" s="25"/>
      <c r="G283" s="61"/>
      <c r="H283" s="62"/>
      <c r="I283" s="26"/>
      <c r="J283" s="27"/>
      <c r="K283" s="72"/>
    </row>
    <row r="284" spans="1:11" x14ac:dyDescent="0.35">
      <c r="A284" s="66">
        <v>110979</v>
      </c>
      <c r="B284" s="10" t="s">
        <v>75</v>
      </c>
      <c r="C284" s="11" t="s">
        <v>13</v>
      </c>
      <c r="D284" s="11"/>
      <c r="E284" s="12">
        <v>12</v>
      </c>
      <c r="F284" s="13">
        <v>1</v>
      </c>
      <c r="G284" s="58">
        <f>SUM(E284:E288)</f>
        <v>22.5</v>
      </c>
      <c r="H284" s="58">
        <f>SUM(F284:F288)</f>
        <v>2</v>
      </c>
      <c r="I284" s="29" t="s">
        <v>14</v>
      </c>
      <c r="J284" s="30">
        <v>10.5</v>
      </c>
      <c r="K284" s="73">
        <v>1</v>
      </c>
    </row>
    <row r="285" spans="1:11" x14ac:dyDescent="0.35">
      <c r="A285" s="68"/>
      <c r="B285" s="18"/>
      <c r="C285" s="12" t="s">
        <v>17</v>
      </c>
      <c r="D285" s="11" t="s">
        <v>18</v>
      </c>
      <c r="E285" s="12">
        <v>10.5</v>
      </c>
      <c r="F285" s="13">
        <v>1</v>
      </c>
      <c r="G285" s="59"/>
      <c r="H285" s="59"/>
      <c r="I285" s="31"/>
      <c r="J285" s="32"/>
      <c r="K285" s="74"/>
    </row>
    <row r="286" spans="1:11" x14ac:dyDescent="0.35">
      <c r="A286" s="68"/>
      <c r="B286" s="18"/>
      <c r="C286" s="12"/>
      <c r="D286" s="11"/>
      <c r="E286" s="12"/>
      <c r="F286" s="13"/>
      <c r="G286" s="59"/>
      <c r="H286" s="59"/>
      <c r="I286" s="31"/>
      <c r="J286" s="32"/>
      <c r="K286" s="74"/>
    </row>
    <row r="287" spans="1:11" x14ac:dyDescent="0.35">
      <c r="A287" s="68"/>
      <c r="B287" s="18"/>
      <c r="C287" s="12"/>
      <c r="D287" s="11"/>
      <c r="E287" s="12"/>
      <c r="F287" s="13"/>
      <c r="G287" s="59"/>
      <c r="H287" s="59"/>
      <c r="I287" s="31"/>
      <c r="J287" s="32"/>
      <c r="K287" s="74"/>
    </row>
    <row r="288" spans="1:11" x14ac:dyDescent="0.35">
      <c r="A288" s="70"/>
      <c r="B288" s="20"/>
      <c r="C288" s="12"/>
      <c r="D288" s="11"/>
      <c r="E288" s="12"/>
      <c r="F288" s="13"/>
      <c r="G288" s="60"/>
      <c r="H288" s="60"/>
      <c r="I288" s="33"/>
      <c r="J288" s="34"/>
      <c r="K288" s="75"/>
    </row>
    <row r="289" spans="1:11" x14ac:dyDescent="0.35">
      <c r="A289" s="71"/>
      <c r="B289" s="22"/>
      <c r="C289" s="22"/>
      <c r="D289" s="24"/>
      <c r="E289" s="22"/>
      <c r="F289" s="25"/>
      <c r="G289" s="61"/>
      <c r="H289" s="62"/>
      <c r="I289" s="26"/>
      <c r="J289" s="27"/>
      <c r="K289" s="72"/>
    </row>
    <row r="290" spans="1:11" x14ac:dyDescent="0.35">
      <c r="A290" s="66">
        <v>113880</v>
      </c>
      <c r="B290" s="10" t="s">
        <v>76</v>
      </c>
      <c r="C290" s="11" t="s">
        <v>13</v>
      </c>
      <c r="D290" s="11"/>
      <c r="E290" s="12">
        <v>9</v>
      </c>
      <c r="F290" s="13">
        <v>0</v>
      </c>
      <c r="G290" s="58">
        <f>SUM(E290:E293)</f>
        <v>9</v>
      </c>
      <c r="H290" s="58">
        <f>SUM(F290:F293)</f>
        <v>0</v>
      </c>
      <c r="I290" s="14" t="s">
        <v>14</v>
      </c>
      <c r="J290" s="15">
        <v>0</v>
      </c>
      <c r="K290" s="67">
        <v>0</v>
      </c>
    </row>
    <row r="291" spans="1:11" x14ac:dyDescent="0.35">
      <c r="A291" s="68"/>
      <c r="B291" s="18"/>
      <c r="C291" s="12"/>
      <c r="D291" s="11"/>
      <c r="E291" s="12"/>
      <c r="F291" s="13"/>
      <c r="G291" s="59"/>
      <c r="H291" s="59"/>
      <c r="I291" s="14"/>
      <c r="J291" s="69"/>
      <c r="K291" s="67"/>
    </row>
    <row r="292" spans="1:11" x14ac:dyDescent="0.35">
      <c r="A292" s="68"/>
      <c r="B292" s="18"/>
      <c r="C292" s="12"/>
      <c r="D292" s="11"/>
      <c r="E292" s="12"/>
      <c r="F292" s="13"/>
      <c r="G292" s="59"/>
      <c r="H292" s="59"/>
      <c r="I292" s="14"/>
      <c r="J292" s="69"/>
      <c r="K292" s="67"/>
    </row>
    <row r="293" spans="1:11" x14ac:dyDescent="0.35">
      <c r="A293" s="70"/>
      <c r="B293" s="20"/>
      <c r="C293" s="12"/>
      <c r="D293" s="11"/>
      <c r="E293" s="12"/>
      <c r="F293" s="13"/>
      <c r="G293" s="60"/>
      <c r="H293" s="60"/>
      <c r="I293" s="14"/>
      <c r="J293" s="21"/>
      <c r="K293" s="67"/>
    </row>
    <row r="294" spans="1:11" x14ac:dyDescent="0.35">
      <c r="A294" s="71"/>
      <c r="B294" s="22"/>
      <c r="C294" s="22"/>
      <c r="D294" s="24"/>
      <c r="E294" s="22"/>
      <c r="F294" s="25"/>
      <c r="G294" s="61"/>
      <c r="H294" s="62"/>
      <c r="I294" s="26"/>
      <c r="J294" s="27"/>
      <c r="K294" s="72"/>
    </row>
    <row r="295" spans="1:11" x14ac:dyDescent="0.35">
      <c r="A295" s="66">
        <v>116800</v>
      </c>
      <c r="B295" s="10" t="s">
        <v>77</v>
      </c>
      <c r="C295" s="11" t="s">
        <v>13</v>
      </c>
      <c r="D295" s="11"/>
      <c r="E295" s="12">
        <v>12</v>
      </c>
      <c r="F295" s="13">
        <v>1</v>
      </c>
      <c r="G295" s="58">
        <f>SUM(E295:E298)</f>
        <v>12</v>
      </c>
      <c r="H295" s="58">
        <f>SUM(F295:F298)</f>
        <v>1</v>
      </c>
      <c r="I295" s="14" t="s">
        <v>14</v>
      </c>
      <c r="J295" s="15">
        <v>0</v>
      </c>
      <c r="K295" s="67">
        <v>0</v>
      </c>
    </row>
    <row r="296" spans="1:11" x14ac:dyDescent="0.35">
      <c r="A296" s="68"/>
      <c r="B296" s="18"/>
      <c r="C296" s="12"/>
      <c r="D296" s="11"/>
      <c r="E296" s="12"/>
      <c r="F296" s="13"/>
      <c r="G296" s="59"/>
      <c r="H296" s="59"/>
      <c r="I296" s="14"/>
      <c r="J296" s="69"/>
      <c r="K296" s="67"/>
    </row>
    <row r="297" spans="1:11" x14ac:dyDescent="0.35">
      <c r="A297" s="68"/>
      <c r="B297" s="18"/>
      <c r="C297" s="12"/>
      <c r="D297" s="11"/>
      <c r="E297" s="12"/>
      <c r="F297" s="13"/>
      <c r="G297" s="59"/>
      <c r="H297" s="59"/>
      <c r="I297" s="14"/>
      <c r="J297" s="69"/>
      <c r="K297" s="67"/>
    </row>
    <row r="298" spans="1:11" x14ac:dyDescent="0.35">
      <c r="A298" s="70"/>
      <c r="B298" s="20"/>
      <c r="C298" s="12"/>
      <c r="D298" s="11"/>
      <c r="E298" s="12"/>
      <c r="F298" s="13"/>
      <c r="G298" s="60"/>
      <c r="H298" s="60"/>
      <c r="I298" s="14"/>
      <c r="J298" s="21"/>
      <c r="K298" s="67"/>
    </row>
    <row r="299" spans="1:11" x14ac:dyDescent="0.35">
      <c r="A299" s="71"/>
      <c r="B299" s="22"/>
      <c r="C299" s="22"/>
      <c r="D299" s="24"/>
      <c r="E299" s="22"/>
      <c r="F299" s="25"/>
      <c r="G299" s="61"/>
      <c r="H299" s="62"/>
      <c r="I299" s="26"/>
      <c r="J299" s="27"/>
      <c r="K299" s="72"/>
    </row>
    <row r="300" spans="1:11" x14ac:dyDescent="0.35">
      <c r="A300" s="66">
        <v>117750</v>
      </c>
      <c r="B300" s="10" t="s">
        <v>78</v>
      </c>
      <c r="C300" s="11" t="s">
        <v>13</v>
      </c>
      <c r="D300" s="11"/>
      <c r="E300" s="12">
        <v>12</v>
      </c>
      <c r="F300" s="13">
        <v>1</v>
      </c>
      <c r="G300" s="58">
        <f>SUM(E300:E303)</f>
        <v>12</v>
      </c>
      <c r="H300" s="58">
        <f>SUM(F300:F303)</f>
        <v>1</v>
      </c>
      <c r="I300" s="14" t="s">
        <v>14</v>
      </c>
      <c r="J300" s="15">
        <v>0</v>
      </c>
      <c r="K300" s="67">
        <v>0</v>
      </c>
    </row>
    <row r="301" spans="1:11" x14ac:dyDescent="0.35">
      <c r="A301" s="68"/>
      <c r="B301" s="18"/>
      <c r="C301" s="12"/>
      <c r="D301" s="11"/>
      <c r="E301" s="12"/>
      <c r="F301" s="13"/>
      <c r="G301" s="59"/>
      <c r="H301" s="59"/>
      <c r="I301" s="14"/>
      <c r="J301" s="69"/>
      <c r="K301" s="67"/>
    </row>
    <row r="302" spans="1:11" x14ac:dyDescent="0.35">
      <c r="A302" s="68"/>
      <c r="B302" s="18"/>
      <c r="C302" s="12"/>
      <c r="D302" s="11"/>
      <c r="E302" s="12"/>
      <c r="F302" s="13"/>
      <c r="G302" s="59"/>
      <c r="H302" s="59"/>
      <c r="I302" s="14"/>
      <c r="J302" s="69"/>
      <c r="K302" s="67"/>
    </row>
    <row r="303" spans="1:11" x14ac:dyDescent="0.35">
      <c r="A303" s="70"/>
      <c r="B303" s="20"/>
      <c r="C303" s="12"/>
      <c r="D303" s="11"/>
      <c r="E303" s="12"/>
      <c r="F303" s="13"/>
      <c r="G303" s="60"/>
      <c r="H303" s="60"/>
      <c r="I303" s="14"/>
      <c r="J303" s="21"/>
      <c r="K303" s="67"/>
    </row>
    <row r="304" spans="1:11" x14ac:dyDescent="0.35">
      <c r="A304" s="71"/>
      <c r="B304" s="22"/>
      <c r="C304" s="22"/>
      <c r="D304" s="24"/>
      <c r="E304" s="22"/>
      <c r="F304" s="25"/>
      <c r="G304" s="61"/>
      <c r="H304" s="62"/>
      <c r="I304" s="26"/>
      <c r="J304" s="27"/>
      <c r="K304" s="72"/>
    </row>
    <row r="305" spans="1:11" x14ac:dyDescent="0.35">
      <c r="A305" s="66">
        <v>117907</v>
      </c>
      <c r="B305" s="10" t="s">
        <v>79</v>
      </c>
      <c r="C305" s="11" t="s">
        <v>13</v>
      </c>
      <c r="D305" s="11"/>
      <c r="E305" s="12">
        <v>10.6</v>
      </c>
      <c r="F305" s="13">
        <v>1</v>
      </c>
      <c r="G305" s="58">
        <f>SUM(E305:E308)</f>
        <v>22.6</v>
      </c>
      <c r="H305" s="58">
        <f>SUM(F305:F308)</f>
        <v>2</v>
      </c>
      <c r="I305" s="14" t="s">
        <v>14</v>
      </c>
      <c r="J305" s="15">
        <v>10.6</v>
      </c>
      <c r="K305" s="67">
        <v>1</v>
      </c>
    </row>
    <row r="306" spans="1:11" x14ac:dyDescent="0.35">
      <c r="A306" s="68"/>
      <c r="B306" s="18"/>
      <c r="C306" s="12" t="s">
        <v>17</v>
      </c>
      <c r="D306" s="11" t="s">
        <v>18</v>
      </c>
      <c r="E306" s="12">
        <v>12</v>
      </c>
      <c r="F306" s="13">
        <v>1</v>
      </c>
      <c r="G306" s="59"/>
      <c r="H306" s="59"/>
      <c r="I306" s="14"/>
      <c r="J306" s="69"/>
      <c r="K306" s="67"/>
    </row>
    <row r="307" spans="1:11" x14ac:dyDescent="0.35">
      <c r="A307" s="68"/>
      <c r="B307" s="18"/>
      <c r="C307" s="12"/>
      <c r="D307" s="11"/>
      <c r="E307" s="12"/>
      <c r="F307" s="13"/>
      <c r="G307" s="59"/>
      <c r="H307" s="59"/>
      <c r="I307" s="14"/>
      <c r="J307" s="69"/>
      <c r="K307" s="67"/>
    </row>
    <row r="308" spans="1:11" x14ac:dyDescent="0.35">
      <c r="A308" s="70"/>
      <c r="B308" s="20"/>
      <c r="C308" s="12"/>
      <c r="D308" s="11"/>
      <c r="E308" s="12"/>
      <c r="F308" s="13"/>
      <c r="G308" s="60"/>
      <c r="H308" s="60"/>
      <c r="I308" s="14"/>
      <c r="J308" s="21"/>
      <c r="K308" s="67"/>
    </row>
    <row r="309" spans="1:11" x14ac:dyDescent="0.35">
      <c r="A309" s="71"/>
      <c r="B309" s="22"/>
      <c r="C309" s="22"/>
      <c r="D309" s="24"/>
      <c r="E309" s="22"/>
      <c r="F309" s="25"/>
      <c r="G309" s="61"/>
      <c r="H309" s="62"/>
      <c r="I309" s="26"/>
      <c r="J309" s="27"/>
      <c r="K309" s="72"/>
    </row>
    <row r="310" spans="1:11" x14ac:dyDescent="0.35">
      <c r="A310" s="66">
        <v>121850</v>
      </c>
      <c r="B310" s="10" t="s">
        <v>80</v>
      </c>
      <c r="C310" s="11" t="s">
        <v>13</v>
      </c>
      <c r="D310" s="11"/>
      <c r="E310" s="12">
        <v>12</v>
      </c>
      <c r="F310" s="13">
        <v>0</v>
      </c>
      <c r="G310" s="58">
        <f>SUM(E310:E313)</f>
        <v>25</v>
      </c>
      <c r="H310" s="58">
        <f>SUM(F310:F313)</f>
        <v>1</v>
      </c>
      <c r="I310" s="14" t="s">
        <v>14</v>
      </c>
      <c r="J310" s="15">
        <v>12</v>
      </c>
      <c r="K310" s="67">
        <v>0</v>
      </c>
    </row>
    <row r="311" spans="1:11" x14ac:dyDescent="0.35">
      <c r="A311" s="68"/>
      <c r="B311" s="18"/>
      <c r="C311" s="12" t="s">
        <v>17</v>
      </c>
      <c r="D311" s="11" t="s">
        <v>18</v>
      </c>
      <c r="E311" s="12">
        <v>13</v>
      </c>
      <c r="F311" s="13">
        <v>1</v>
      </c>
      <c r="G311" s="59"/>
      <c r="H311" s="59"/>
      <c r="I311" s="14"/>
      <c r="J311" s="69"/>
      <c r="K311" s="67"/>
    </row>
    <row r="312" spans="1:11" x14ac:dyDescent="0.35">
      <c r="A312" s="68"/>
      <c r="B312" s="18"/>
      <c r="C312" s="12"/>
      <c r="D312" s="11"/>
      <c r="E312" s="12"/>
      <c r="F312" s="13"/>
      <c r="G312" s="59"/>
      <c r="H312" s="59"/>
      <c r="I312" s="14"/>
      <c r="J312" s="69"/>
      <c r="K312" s="67"/>
    </row>
    <row r="313" spans="1:11" x14ac:dyDescent="0.35">
      <c r="A313" s="70"/>
      <c r="B313" s="20"/>
      <c r="C313" s="12"/>
      <c r="D313" s="11"/>
      <c r="E313" s="12"/>
      <c r="F313" s="13"/>
      <c r="G313" s="60"/>
      <c r="H313" s="60"/>
      <c r="I313" s="14"/>
      <c r="J313" s="21"/>
      <c r="K313" s="67"/>
    </row>
    <row r="314" spans="1:11" x14ac:dyDescent="0.35">
      <c r="A314" s="71"/>
      <c r="B314" s="22"/>
      <c r="C314" s="22"/>
      <c r="D314" s="24"/>
      <c r="E314" s="22"/>
      <c r="F314" s="25"/>
      <c r="G314" s="61"/>
      <c r="H314" s="62"/>
      <c r="I314" s="26"/>
      <c r="J314" s="27"/>
      <c r="K314" s="72"/>
    </row>
    <row r="315" spans="1:11" x14ac:dyDescent="0.35">
      <c r="A315" s="66">
        <v>122000</v>
      </c>
      <c r="B315" s="10" t="s">
        <v>81</v>
      </c>
      <c r="C315" s="11" t="s">
        <v>13</v>
      </c>
      <c r="D315" s="11"/>
      <c r="E315" s="12">
        <v>12</v>
      </c>
      <c r="F315" s="13">
        <v>1</v>
      </c>
      <c r="G315" s="58">
        <f>SUM(E315:E318)</f>
        <v>25</v>
      </c>
      <c r="H315" s="58">
        <f>SUM(F315:F318)</f>
        <v>2</v>
      </c>
      <c r="I315" s="14" t="s">
        <v>14</v>
      </c>
      <c r="J315" s="15">
        <v>12</v>
      </c>
      <c r="K315" s="67">
        <v>1</v>
      </c>
    </row>
    <row r="316" spans="1:11" x14ac:dyDescent="0.35">
      <c r="A316" s="68"/>
      <c r="B316" s="18"/>
      <c r="C316" s="12" t="s">
        <v>17</v>
      </c>
      <c r="D316" s="11" t="s">
        <v>18</v>
      </c>
      <c r="E316" s="12">
        <v>13</v>
      </c>
      <c r="F316" s="13">
        <v>1</v>
      </c>
      <c r="G316" s="59"/>
      <c r="H316" s="59"/>
      <c r="I316" s="14"/>
      <c r="J316" s="69"/>
      <c r="K316" s="67"/>
    </row>
    <row r="317" spans="1:11" x14ac:dyDescent="0.35">
      <c r="A317" s="68"/>
      <c r="B317" s="18"/>
      <c r="C317" s="12"/>
      <c r="D317" s="11"/>
      <c r="E317" s="12"/>
      <c r="F317" s="13"/>
      <c r="G317" s="59"/>
      <c r="H317" s="59"/>
      <c r="I317" s="14"/>
      <c r="J317" s="69"/>
      <c r="K317" s="67"/>
    </row>
    <row r="318" spans="1:11" x14ac:dyDescent="0.35">
      <c r="A318" s="70"/>
      <c r="B318" s="20"/>
      <c r="C318" s="12"/>
      <c r="D318" s="11"/>
      <c r="E318" s="12"/>
      <c r="F318" s="13"/>
      <c r="G318" s="60"/>
      <c r="H318" s="60"/>
      <c r="I318" s="14"/>
      <c r="J318" s="21"/>
      <c r="K318" s="67"/>
    </row>
    <row r="319" spans="1:11" x14ac:dyDescent="0.35">
      <c r="A319" s="71"/>
      <c r="B319" s="22"/>
      <c r="C319" s="22"/>
      <c r="D319" s="24"/>
      <c r="E319" s="22"/>
      <c r="F319" s="25"/>
      <c r="G319" s="61"/>
      <c r="H319" s="62"/>
      <c r="I319" s="26"/>
      <c r="J319" s="27"/>
      <c r="K319" s="72"/>
    </row>
    <row r="320" spans="1:11" x14ac:dyDescent="0.35">
      <c r="A320" s="66">
        <v>122825</v>
      </c>
      <c r="B320" s="10" t="s">
        <v>82</v>
      </c>
      <c r="C320" s="11" t="s">
        <v>13</v>
      </c>
      <c r="D320" s="11"/>
      <c r="E320" s="12">
        <v>12</v>
      </c>
      <c r="F320" s="13">
        <v>1</v>
      </c>
      <c r="G320" s="58">
        <f>SUM(E320:E323)</f>
        <v>20</v>
      </c>
      <c r="H320" s="58">
        <f>SUM(F320:F323)</f>
        <v>2</v>
      </c>
      <c r="I320" s="14" t="s">
        <v>14</v>
      </c>
      <c r="J320" s="15">
        <v>8</v>
      </c>
      <c r="K320" s="67">
        <v>1</v>
      </c>
    </row>
    <row r="321" spans="1:11" x14ac:dyDescent="0.35">
      <c r="A321" s="68"/>
      <c r="B321" s="18"/>
      <c r="C321" s="12" t="s">
        <v>17</v>
      </c>
      <c r="D321" s="11" t="s">
        <v>18</v>
      </c>
      <c r="E321" s="12">
        <v>8</v>
      </c>
      <c r="F321" s="13">
        <v>1</v>
      </c>
      <c r="G321" s="59"/>
      <c r="H321" s="59"/>
      <c r="I321" s="14"/>
      <c r="J321" s="69"/>
      <c r="K321" s="67"/>
    </row>
    <row r="322" spans="1:11" x14ac:dyDescent="0.35">
      <c r="A322" s="68"/>
      <c r="B322" s="18"/>
      <c r="C322" s="12"/>
      <c r="D322" s="11"/>
      <c r="E322" s="12"/>
      <c r="F322" s="13"/>
      <c r="G322" s="59"/>
      <c r="H322" s="59"/>
      <c r="I322" s="14"/>
      <c r="J322" s="69"/>
      <c r="K322" s="67"/>
    </row>
    <row r="323" spans="1:11" x14ac:dyDescent="0.35">
      <c r="A323" s="70"/>
      <c r="B323" s="20"/>
      <c r="C323" s="12"/>
      <c r="D323" s="11"/>
      <c r="E323" s="12"/>
      <c r="F323" s="13"/>
      <c r="G323" s="60"/>
      <c r="H323" s="60"/>
      <c r="I323" s="14"/>
      <c r="J323" s="21"/>
      <c r="K323" s="67"/>
    </row>
    <row r="324" spans="1:11" x14ac:dyDescent="0.35">
      <c r="A324" s="71"/>
      <c r="B324" s="22"/>
      <c r="C324" s="22"/>
      <c r="D324" s="24"/>
      <c r="E324" s="22"/>
      <c r="F324" s="25"/>
      <c r="G324" s="61"/>
      <c r="H324" s="62"/>
      <c r="I324" s="26"/>
      <c r="J324" s="27"/>
      <c r="K324" s="72"/>
    </row>
    <row r="325" spans="1:11" x14ac:dyDescent="0.35">
      <c r="A325" s="66">
        <v>123775</v>
      </c>
      <c r="B325" s="10" t="s">
        <v>83</v>
      </c>
      <c r="C325" s="11" t="s">
        <v>13</v>
      </c>
      <c r="D325" s="11"/>
      <c r="E325" s="12">
        <v>12</v>
      </c>
      <c r="F325" s="13">
        <v>1</v>
      </c>
      <c r="G325" s="58">
        <f>SUM(E325:E328)</f>
        <v>23</v>
      </c>
      <c r="H325" s="58">
        <f>SUM(F325:F328)</f>
        <v>1</v>
      </c>
      <c r="I325" s="14" t="s">
        <v>14</v>
      </c>
      <c r="J325" s="15">
        <v>11</v>
      </c>
      <c r="K325" s="67">
        <v>0</v>
      </c>
    </row>
    <row r="326" spans="1:11" x14ac:dyDescent="0.35">
      <c r="A326" s="68"/>
      <c r="B326" s="18"/>
      <c r="C326" s="12" t="s">
        <v>17</v>
      </c>
      <c r="D326" s="11" t="s">
        <v>18</v>
      </c>
      <c r="E326" s="12">
        <v>11</v>
      </c>
      <c r="F326" s="13">
        <v>0</v>
      </c>
      <c r="G326" s="59"/>
      <c r="H326" s="59"/>
      <c r="I326" s="14"/>
      <c r="J326" s="69"/>
      <c r="K326" s="67"/>
    </row>
    <row r="327" spans="1:11" x14ac:dyDescent="0.35">
      <c r="A327" s="68"/>
      <c r="B327" s="18"/>
      <c r="C327" s="12"/>
      <c r="D327" s="11"/>
      <c r="E327" s="12"/>
      <c r="F327" s="13"/>
      <c r="G327" s="59"/>
      <c r="H327" s="59"/>
      <c r="I327" s="14"/>
      <c r="J327" s="69"/>
      <c r="K327" s="67"/>
    </row>
    <row r="328" spans="1:11" x14ac:dyDescent="0.35">
      <c r="A328" s="70"/>
      <c r="B328" s="20"/>
      <c r="C328" s="12"/>
      <c r="D328" s="11"/>
      <c r="E328" s="12"/>
      <c r="F328" s="13"/>
      <c r="G328" s="60"/>
      <c r="H328" s="60"/>
      <c r="I328" s="14"/>
      <c r="J328" s="21"/>
      <c r="K328" s="67"/>
    </row>
    <row r="329" spans="1:11" x14ac:dyDescent="0.35">
      <c r="A329" s="71"/>
      <c r="B329" s="22"/>
      <c r="C329" s="22"/>
      <c r="D329" s="24"/>
      <c r="E329" s="22"/>
      <c r="F329" s="25"/>
      <c r="G329" s="61"/>
      <c r="H329" s="62"/>
      <c r="I329" s="26"/>
      <c r="J329" s="27"/>
      <c r="K329" s="72"/>
    </row>
    <row r="330" spans="1:11" x14ac:dyDescent="0.35">
      <c r="A330" s="66">
        <v>133572</v>
      </c>
      <c r="B330" s="10" t="s">
        <v>84</v>
      </c>
      <c r="C330" s="11" t="s">
        <v>13</v>
      </c>
      <c r="D330" s="11"/>
      <c r="E330" s="12">
        <v>12</v>
      </c>
      <c r="F330" s="13">
        <v>1</v>
      </c>
      <c r="G330" s="58">
        <f>SUM(E330:E333)</f>
        <v>20</v>
      </c>
      <c r="H330" s="58">
        <f>SUM(F330:F333)</f>
        <v>2</v>
      </c>
      <c r="I330" s="14" t="s">
        <v>14</v>
      </c>
      <c r="J330" s="15">
        <v>12</v>
      </c>
      <c r="K330" s="67">
        <v>1</v>
      </c>
    </row>
    <row r="331" spans="1:11" x14ac:dyDescent="0.35">
      <c r="A331" s="68"/>
      <c r="B331" s="18"/>
      <c r="C331" s="12" t="s">
        <v>17</v>
      </c>
      <c r="D331" s="11" t="s">
        <v>18</v>
      </c>
      <c r="E331" s="12">
        <v>8</v>
      </c>
      <c r="F331" s="13">
        <v>1</v>
      </c>
      <c r="G331" s="59"/>
      <c r="H331" s="59"/>
      <c r="I331" s="14"/>
      <c r="J331" s="69"/>
      <c r="K331" s="67"/>
    </row>
    <row r="332" spans="1:11" x14ac:dyDescent="0.35">
      <c r="A332" s="68"/>
      <c r="B332" s="18"/>
      <c r="C332" s="12"/>
      <c r="D332" s="11"/>
      <c r="E332" s="12"/>
      <c r="F332" s="13"/>
      <c r="G332" s="59"/>
      <c r="H332" s="59"/>
      <c r="I332" s="14"/>
      <c r="J332" s="69"/>
      <c r="K332" s="67"/>
    </row>
    <row r="333" spans="1:11" x14ac:dyDescent="0.35">
      <c r="A333" s="70"/>
      <c r="B333" s="20"/>
      <c r="C333" s="12"/>
      <c r="D333" s="11"/>
      <c r="E333" s="12"/>
      <c r="F333" s="13"/>
      <c r="G333" s="60"/>
      <c r="H333" s="60"/>
      <c r="I333" s="14"/>
      <c r="J333" s="21"/>
      <c r="K333" s="67"/>
    </row>
    <row r="334" spans="1:11" x14ac:dyDescent="0.35">
      <c r="A334" s="71"/>
      <c r="B334" s="22"/>
      <c r="C334" s="22"/>
      <c r="D334" s="24"/>
      <c r="E334" s="22"/>
      <c r="F334" s="25"/>
      <c r="G334" s="61"/>
      <c r="H334" s="62"/>
      <c r="I334" s="26"/>
      <c r="J334" s="27"/>
      <c r="K334" s="72"/>
    </row>
    <row r="335" spans="1:11" x14ac:dyDescent="0.35">
      <c r="A335" s="66">
        <v>142371</v>
      </c>
      <c r="B335" s="10" t="s">
        <v>85</v>
      </c>
      <c r="C335" s="11" t="s">
        <v>13</v>
      </c>
      <c r="D335" s="11"/>
      <c r="E335" s="12">
        <v>12</v>
      </c>
      <c r="F335" s="13">
        <v>1</v>
      </c>
      <c r="G335" s="58">
        <f>E335+E336+E337+E338+E339+E340</f>
        <v>21</v>
      </c>
      <c r="H335" s="58">
        <f>F335+F336+F337+F338+F339+F340</f>
        <v>2</v>
      </c>
      <c r="I335" s="29" t="s">
        <v>14</v>
      </c>
      <c r="J335" s="30">
        <v>9</v>
      </c>
      <c r="K335" s="73">
        <v>1</v>
      </c>
    </row>
    <row r="336" spans="1:11" x14ac:dyDescent="0.35">
      <c r="A336" s="68"/>
      <c r="B336" s="18"/>
      <c r="C336" s="12" t="s">
        <v>17</v>
      </c>
      <c r="D336" s="11" t="s">
        <v>18</v>
      </c>
      <c r="E336" s="12">
        <v>9</v>
      </c>
      <c r="F336" s="13">
        <v>1</v>
      </c>
      <c r="G336" s="59"/>
      <c r="H336" s="59"/>
      <c r="I336" s="31"/>
      <c r="J336" s="32"/>
      <c r="K336" s="74"/>
    </row>
    <row r="337" spans="1:11" x14ac:dyDescent="0.35">
      <c r="A337" s="68"/>
      <c r="B337" s="18"/>
      <c r="C337" s="12"/>
      <c r="D337" s="11"/>
      <c r="E337" s="12"/>
      <c r="F337" s="13"/>
      <c r="G337" s="59"/>
      <c r="H337" s="59"/>
      <c r="I337" s="31"/>
      <c r="J337" s="32"/>
      <c r="K337" s="74"/>
    </row>
    <row r="338" spans="1:11" x14ac:dyDescent="0.35">
      <c r="A338" s="68"/>
      <c r="B338" s="18"/>
      <c r="C338" s="12"/>
      <c r="D338" s="11"/>
      <c r="E338" s="12"/>
      <c r="F338" s="13"/>
      <c r="G338" s="59"/>
      <c r="H338" s="59"/>
      <c r="I338" s="31"/>
      <c r="J338" s="32"/>
      <c r="K338" s="74"/>
    </row>
    <row r="339" spans="1:11" x14ac:dyDescent="0.35">
      <c r="A339" s="68"/>
      <c r="B339" s="18"/>
      <c r="C339" s="12"/>
      <c r="D339" s="11"/>
      <c r="E339" s="12"/>
      <c r="F339" s="13"/>
      <c r="G339" s="59"/>
      <c r="H339" s="59"/>
      <c r="I339" s="31"/>
      <c r="J339" s="32"/>
      <c r="K339" s="74"/>
    </row>
    <row r="340" spans="1:11" x14ac:dyDescent="0.35">
      <c r="A340" s="70"/>
      <c r="B340" s="20"/>
      <c r="C340" s="12"/>
      <c r="D340" s="11"/>
      <c r="E340" s="12"/>
      <c r="F340" s="13"/>
      <c r="G340" s="60"/>
      <c r="H340" s="60"/>
      <c r="I340" s="33"/>
      <c r="J340" s="34"/>
      <c r="K340" s="75"/>
    </row>
    <row r="341" spans="1:11" x14ac:dyDescent="0.35">
      <c r="A341" s="71"/>
      <c r="B341" s="22"/>
      <c r="C341" s="22"/>
      <c r="D341" s="24"/>
      <c r="E341" s="22"/>
      <c r="F341" s="25"/>
      <c r="G341" s="61"/>
      <c r="H341" s="62"/>
      <c r="I341" s="26"/>
      <c r="J341" s="27"/>
      <c r="K341" s="72"/>
    </row>
    <row r="342" spans="1:11" x14ac:dyDescent="0.35">
      <c r="A342" s="80">
        <v>142507</v>
      </c>
      <c r="B342" s="39" t="s">
        <v>86</v>
      </c>
      <c r="C342" s="11" t="s">
        <v>13</v>
      </c>
      <c r="D342" s="11"/>
      <c r="E342" s="12">
        <v>12</v>
      </c>
      <c r="F342" s="13">
        <v>1</v>
      </c>
      <c r="G342" s="58">
        <f>SUM(E342:E345)</f>
        <v>18</v>
      </c>
      <c r="H342" s="58">
        <f>SUM(F342:F345)</f>
        <v>2</v>
      </c>
      <c r="I342" s="14" t="s">
        <v>14</v>
      </c>
      <c r="J342" s="15">
        <v>6</v>
      </c>
      <c r="K342" s="67">
        <v>1</v>
      </c>
    </row>
    <row r="343" spans="1:11" x14ac:dyDescent="0.35">
      <c r="A343" s="81"/>
      <c r="B343" s="40"/>
      <c r="C343" s="12" t="s">
        <v>87</v>
      </c>
      <c r="D343" s="11" t="s">
        <v>18</v>
      </c>
      <c r="E343" s="12">
        <v>6</v>
      </c>
      <c r="F343" s="13">
        <v>1</v>
      </c>
      <c r="G343" s="59"/>
      <c r="H343" s="59"/>
      <c r="I343" s="14"/>
      <c r="J343" s="69"/>
      <c r="K343" s="67"/>
    </row>
    <row r="344" spans="1:11" x14ac:dyDescent="0.35">
      <c r="A344" s="81"/>
      <c r="B344" s="40"/>
      <c r="C344" s="12"/>
      <c r="D344" s="11"/>
      <c r="E344" s="12"/>
      <c r="F344" s="13"/>
      <c r="G344" s="59"/>
      <c r="H344" s="59"/>
      <c r="I344" s="14"/>
      <c r="J344" s="69"/>
      <c r="K344" s="67"/>
    </row>
    <row r="345" spans="1:11" x14ac:dyDescent="0.35">
      <c r="A345" s="82"/>
      <c r="B345" s="41"/>
      <c r="C345" s="12"/>
      <c r="D345" s="11"/>
      <c r="E345" s="12"/>
      <c r="F345" s="13"/>
      <c r="G345" s="60"/>
      <c r="H345" s="60"/>
      <c r="I345" s="14"/>
      <c r="J345" s="21"/>
      <c r="K345" s="67"/>
    </row>
    <row r="346" spans="1:11" x14ac:dyDescent="0.35">
      <c r="A346" s="71"/>
      <c r="B346" s="22"/>
      <c r="C346" s="22"/>
      <c r="D346" s="24"/>
      <c r="E346" s="22"/>
      <c r="F346" s="25"/>
      <c r="G346" s="61"/>
      <c r="H346" s="62"/>
      <c r="I346" s="26"/>
      <c r="J346" s="27"/>
      <c r="K346" s="72"/>
    </row>
    <row r="347" spans="1:11" x14ac:dyDescent="0.35">
      <c r="A347" s="80">
        <v>143097</v>
      </c>
      <c r="B347" s="39" t="s">
        <v>88</v>
      </c>
      <c r="C347" s="11"/>
      <c r="D347" s="11"/>
      <c r="E347" s="12"/>
      <c r="F347" s="13"/>
      <c r="G347" s="58">
        <f>SUM(E347:E350)</f>
        <v>0</v>
      </c>
      <c r="H347" s="58">
        <f>SUM(F347:F350)</f>
        <v>0</v>
      </c>
      <c r="I347" s="14" t="s">
        <v>14</v>
      </c>
      <c r="J347" s="15">
        <v>0</v>
      </c>
      <c r="K347" s="67">
        <v>0</v>
      </c>
    </row>
    <row r="348" spans="1:11" x14ac:dyDescent="0.35">
      <c r="A348" s="81"/>
      <c r="B348" s="40"/>
      <c r="C348" s="12"/>
      <c r="D348" s="11"/>
      <c r="E348" s="12"/>
      <c r="F348" s="13"/>
      <c r="G348" s="59"/>
      <c r="H348" s="59"/>
      <c r="I348" s="14"/>
      <c r="J348" s="69"/>
      <c r="K348" s="67"/>
    </row>
    <row r="349" spans="1:11" x14ac:dyDescent="0.35">
      <c r="A349" s="81"/>
      <c r="B349" s="40"/>
      <c r="C349" s="12"/>
      <c r="D349" s="11"/>
      <c r="E349" s="12"/>
      <c r="F349" s="13"/>
      <c r="G349" s="59"/>
      <c r="H349" s="59"/>
      <c r="I349" s="14"/>
      <c r="J349" s="69"/>
      <c r="K349" s="67"/>
    </row>
    <row r="350" spans="1:11" x14ac:dyDescent="0.35">
      <c r="A350" s="82"/>
      <c r="B350" s="41"/>
      <c r="C350" s="12"/>
      <c r="D350" s="11"/>
      <c r="E350" s="12"/>
      <c r="F350" s="13"/>
      <c r="G350" s="60"/>
      <c r="H350" s="60"/>
      <c r="I350" s="14"/>
      <c r="J350" s="21"/>
      <c r="K350" s="67"/>
    </row>
    <row r="351" spans="1:11" x14ac:dyDescent="0.35">
      <c r="A351" s="71"/>
      <c r="B351" s="22"/>
      <c r="C351" s="22"/>
      <c r="D351" s="24"/>
      <c r="E351" s="22"/>
      <c r="F351" s="25"/>
      <c r="G351" s="61"/>
      <c r="H351" s="62"/>
      <c r="I351" s="26"/>
      <c r="J351" s="27"/>
      <c r="K351" s="72"/>
    </row>
    <row r="352" spans="1:11" x14ac:dyDescent="0.35">
      <c r="A352" s="66">
        <v>143098</v>
      </c>
      <c r="B352" s="10" t="s">
        <v>89</v>
      </c>
      <c r="C352" s="11" t="s">
        <v>13</v>
      </c>
      <c r="D352" s="11"/>
      <c r="E352" s="12">
        <v>12</v>
      </c>
      <c r="F352" s="13">
        <v>1</v>
      </c>
      <c r="G352" s="58">
        <f>SUM(E352:E356)</f>
        <v>12</v>
      </c>
      <c r="H352" s="58">
        <f>SUM(F352:F356)</f>
        <v>1</v>
      </c>
      <c r="I352" s="29" t="s">
        <v>14</v>
      </c>
      <c r="J352" s="30">
        <v>0</v>
      </c>
      <c r="K352" s="73">
        <v>0</v>
      </c>
    </row>
    <row r="353" spans="1:11" x14ac:dyDescent="0.35">
      <c r="A353" s="68"/>
      <c r="B353" s="18"/>
      <c r="C353" s="12"/>
      <c r="D353" s="11"/>
      <c r="E353" s="12"/>
      <c r="F353" s="13"/>
      <c r="G353" s="59"/>
      <c r="H353" s="59"/>
      <c r="I353" s="31"/>
      <c r="J353" s="32"/>
      <c r="K353" s="74"/>
    </row>
    <row r="354" spans="1:11" x14ac:dyDescent="0.35">
      <c r="A354" s="68"/>
      <c r="B354" s="18"/>
      <c r="C354" s="12"/>
      <c r="D354" s="11"/>
      <c r="E354" s="12"/>
      <c r="F354" s="13"/>
      <c r="G354" s="59"/>
      <c r="H354" s="59"/>
      <c r="I354" s="31"/>
      <c r="J354" s="32"/>
      <c r="K354" s="74"/>
    </row>
    <row r="355" spans="1:11" x14ac:dyDescent="0.35">
      <c r="A355" s="68"/>
      <c r="B355" s="18"/>
      <c r="C355" s="12"/>
      <c r="D355" s="11"/>
      <c r="E355" s="12"/>
      <c r="F355" s="13"/>
      <c r="G355" s="59"/>
      <c r="H355" s="59"/>
      <c r="I355" s="31"/>
      <c r="J355" s="32"/>
      <c r="K355" s="74"/>
    </row>
    <row r="356" spans="1:11" x14ac:dyDescent="0.35">
      <c r="A356" s="70"/>
      <c r="B356" s="20"/>
      <c r="C356" s="12"/>
      <c r="D356" s="11"/>
      <c r="E356" s="12"/>
      <c r="F356" s="13"/>
      <c r="G356" s="60"/>
      <c r="H356" s="60"/>
      <c r="I356" s="33"/>
      <c r="J356" s="34"/>
      <c r="K356" s="75"/>
    </row>
    <row r="357" spans="1:11" x14ac:dyDescent="0.35">
      <c r="A357" s="71"/>
      <c r="B357" s="22"/>
      <c r="C357" s="22"/>
      <c r="D357" s="24"/>
      <c r="E357" s="22"/>
      <c r="F357" s="25"/>
      <c r="G357" s="61"/>
      <c r="H357" s="62"/>
      <c r="I357" s="26"/>
      <c r="J357" s="27"/>
      <c r="K357" s="72"/>
    </row>
    <row r="358" spans="1:11" x14ac:dyDescent="0.35">
      <c r="A358" s="66">
        <v>143101</v>
      </c>
      <c r="B358" s="10" t="s">
        <v>90</v>
      </c>
      <c r="C358" s="11" t="s">
        <v>13</v>
      </c>
      <c r="D358" s="11"/>
      <c r="E358" s="12">
        <v>12</v>
      </c>
      <c r="F358" s="13">
        <v>1</v>
      </c>
      <c r="G358" s="58">
        <f>SUM(E358:E362)</f>
        <v>27</v>
      </c>
      <c r="H358" s="58">
        <f>SUM(F358:F362)</f>
        <v>2</v>
      </c>
      <c r="I358" s="29" t="s">
        <v>14</v>
      </c>
      <c r="J358" s="30">
        <v>12</v>
      </c>
      <c r="K358" s="73">
        <v>1</v>
      </c>
    </row>
    <row r="359" spans="1:11" x14ac:dyDescent="0.35">
      <c r="A359" s="68"/>
      <c r="B359" s="18"/>
      <c r="C359" s="11" t="s">
        <v>17</v>
      </c>
      <c r="D359" s="11" t="s">
        <v>18</v>
      </c>
      <c r="E359" s="12">
        <v>15</v>
      </c>
      <c r="F359" s="13">
        <v>1</v>
      </c>
      <c r="G359" s="59"/>
      <c r="H359" s="59"/>
      <c r="I359" s="31"/>
      <c r="J359" s="32"/>
      <c r="K359" s="74"/>
    </row>
    <row r="360" spans="1:11" x14ac:dyDescent="0.35">
      <c r="A360" s="68"/>
      <c r="B360" s="18"/>
      <c r="C360" s="12"/>
      <c r="D360" s="11"/>
      <c r="E360" s="12"/>
      <c r="F360" s="13"/>
      <c r="G360" s="59"/>
      <c r="H360" s="59"/>
      <c r="I360" s="31"/>
      <c r="J360" s="32"/>
      <c r="K360" s="74"/>
    </row>
    <row r="361" spans="1:11" x14ac:dyDescent="0.35">
      <c r="A361" s="68"/>
      <c r="B361" s="18"/>
      <c r="C361" s="12"/>
      <c r="D361" s="11"/>
      <c r="E361" s="12"/>
      <c r="F361" s="13"/>
      <c r="G361" s="59"/>
      <c r="H361" s="59"/>
      <c r="I361" s="31"/>
      <c r="J361" s="32"/>
      <c r="K361" s="74"/>
    </row>
    <row r="362" spans="1:11" x14ac:dyDescent="0.35">
      <c r="A362" s="70"/>
      <c r="B362" s="20"/>
      <c r="C362" s="12"/>
      <c r="D362" s="11"/>
      <c r="E362" s="12"/>
      <c r="F362" s="13"/>
      <c r="G362" s="60"/>
      <c r="H362" s="60"/>
      <c r="I362" s="33"/>
      <c r="J362" s="34"/>
      <c r="K362" s="75"/>
    </row>
    <row r="363" spans="1:11" x14ac:dyDescent="0.35">
      <c r="A363" s="71"/>
      <c r="B363" s="22"/>
      <c r="C363" s="22"/>
      <c r="D363" s="24"/>
      <c r="E363" s="22"/>
      <c r="F363" s="25"/>
      <c r="G363" s="61"/>
      <c r="H363" s="62"/>
      <c r="I363" s="26"/>
      <c r="J363" s="27"/>
      <c r="K363" s="72"/>
    </row>
    <row r="364" spans="1:11" x14ac:dyDescent="0.35">
      <c r="A364" s="66">
        <v>153010</v>
      </c>
      <c r="B364" s="10" t="s">
        <v>91</v>
      </c>
      <c r="C364" s="11" t="s">
        <v>13</v>
      </c>
      <c r="D364" s="11"/>
      <c r="E364" s="12">
        <v>12</v>
      </c>
      <c r="F364" s="13">
        <v>1</v>
      </c>
      <c r="G364" s="58">
        <f>SUM(E364:E367)</f>
        <v>12</v>
      </c>
      <c r="H364" s="58">
        <f>SUM(F364:F367)</f>
        <v>1</v>
      </c>
      <c r="I364" s="14" t="s">
        <v>14</v>
      </c>
      <c r="J364" s="15">
        <v>0</v>
      </c>
      <c r="K364" s="67">
        <v>0</v>
      </c>
    </row>
    <row r="365" spans="1:11" x14ac:dyDescent="0.35">
      <c r="A365" s="68"/>
      <c r="B365" s="18"/>
      <c r="C365" s="12"/>
      <c r="D365" s="11"/>
      <c r="E365" s="12"/>
      <c r="F365" s="13"/>
      <c r="G365" s="59"/>
      <c r="H365" s="59"/>
      <c r="I365" s="14"/>
      <c r="J365" s="69"/>
      <c r="K365" s="67"/>
    </row>
    <row r="366" spans="1:11" x14ac:dyDescent="0.35">
      <c r="A366" s="68"/>
      <c r="B366" s="18"/>
      <c r="C366" s="12"/>
      <c r="D366" s="11"/>
      <c r="E366" s="12"/>
      <c r="F366" s="13"/>
      <c r="G366" s="59"/>
      <c r="H366" s="59"/>
      <c r="I366" s="14"/>
      <c r="J366" s="69"/>
      <c r="K366" s="67"/>
    </row>
    <row r="367" spans="1:11" x14ac:dyDescent="0.35">
      <c r="A367" s="70"/>
      <c r="B367" s="20"/>
      <c r="C367" s="12"/>
      <c r="D367" s="11"/>
      <c r="E367" s="12"/>
      <c r="F367" s="13"/>
      <c r="G367" s="60"/>
      <c r="H367" s="60"/>
      <c r="I367" s="14"/>
      <c r="J367" s="21"/>
      <c r="K367" s="67"/>
    </row>
    <row r="368" spans="1:11" x14ac:dyDescent="0.35">
      <c r="A368" s="71"/>
      <c r="B368" s="22"/>
      <c r="C368" s="22"/>
      <c r="D368" s="24"/>
      <c r="E368" s="22"/>
      <c r="F368" s="25"/>
      <c r="G368" s="61"/>
      <c r="H368" s="62"/>
      <c r="I368" s="26"/>
      <c r="J368" s="27"/>
      <c r="K368" s="72"/>
    </row>
    <row r="369" spans="1:11" x14ac:dyDescent="0.35">
      <c r="A369" s="66">
        <v>159055</v>
      </c>
      <c r="B369" s="10" t="s">
        <v>92</v>
      </c>
      <c r="C369" s="11" t="s">
        <v>13</v>
      </c>
      <c r="D369" s="11" t="s">
        <v>93</v>
      </c>
      <c r="E369" s="12">
        <v>-3.6</v>
      </c>
      <c r="F369" s="13">
        <v>0</v>
      </c>
      <c r="G369" s="58">
        <f>SUM(E369:E372)</f>
        <v>-3.6</v>
      </c>
      <c r="H369" s="58">
        <f>SUM(F369:F372)</f>
        <v>0</v>
      </c>
      <c r="I369" s="14" t="s">
        <v>14</v>
      </c>
      <c r="J369" s="15">
        <v>0</v>
      </c>
      <c r="K369" s="67">
        <v>0</v>
      </c>
    </row>
    <row r="370" spans="1:11" x14ac:dyDescent="0.35">
      <c r="A370" s="68"/>
      <c r="B370" s="18"/>
      <c r="C370" s="12"/>
      <c r="D370" s="11"/>
      <c r="E370" s="12"/>
      <c r="F370" s="13"/>
      <c r="G370" s="59"/>
      <c r="H370" s="59"/>
      <c r="I370" s="14"/>
      <c r="J370" s="69"/>
      <c r="K370" s="67"/>
    </row>
    <row r="371" spans="1:11" x14ac:dyDescent="0.35">
      <c r="A371" s="68"/>
      <c r="B371" s="18"/>
      <c r="C371" s="12"/>
      <c r="D371" s="11"/>
      <c r="E371" s="12"/>
      <c r="F371" s="13"/>
      <c r="G371" s="59"/>
      <c r="H371" s="59"/>
      <c r="I371" s="14"/>
      <c r="J371" s="69"/>
      <c r="K371" s="67"/>
    </row>
    <row r="372" spans="1:11" x14ac:dyDescent="0.35">
      <c r="A372" s="70"/>
      <c r="B372" s="20"/>
      <c r="C372" s="12"/>
      <c r="D372" s="11"/>
      <c r="E372" s="12"/>
      <c r="F372" s="13"/>
      <c r="G372" s="60"/>
      <c r="H372" s="60"/>
      <c r="I372" s="14"/>
      <c r="J372" s="21"/>
      <c r="K372" s="67"/>
    </row>
    <row r="373" spans="1:11" x14ac:dyDescent="0.35">
      <c r="A373" s="71"/>
      <c r="B373" s="22"/>
      <c r="C373" s="22"/>
      <c r="D373" s="24"/>
      <c r="E373" s="22"/>
      <c r="F373" s="25"/>
      <c r="G373" s="61"/>
      <c r="H373" s="62"/>
      <c r="I373" s="26"/>
      <c r="J373" s="27"/>
      <c r="K373" s="72"/>
    </row>
    <row r="374" spans="1:11" x14ac:dyDescent="0.35">
      <c r="A374" s="66">
        <v>176056</v>
      </c>
      <c r="B374" s="10" t="s">
        <v>94</v>
      </c>
      <c r="C374" s="11" t="s">
        <v>17</v>
      </c>
      <c r="D374" s="11" t="s">
        <v>18</v>
      </c>
      <c r="E374" s="12">
        <v>8</v>
      </c>
      <c r="F374" s="13">
        <v>1</v>
      </c>
      <c r="G374" s="58">
        <f>SUM(E374:E377)</f>
        <v>8</v>
      </c>
      <c r="H374" s="58">
        <f>SUM(F374:F377)</f>
        <v>1</v>
      </c>
      <c r="I374" s="14" t="s">
        <v>14</v>
      </c>
      <c r="J374" s="15">
        <v>0</v>
      </c>
      <c r="K374" s="67">
        <v>0</v>
      </c>
    </row>
    <row r="375" spans="1:11" x14ac:dyDescent="0.35">
      <c r="A375" s="68"/>
      <c r="B375" s="18"/>
      <c r="C375" s="12"/>
      <c r="D375" s="11"/>
      <c r="E375" s="12"/>
      <c r="F375" s="13"/>
      <c r="G375" s="59"/>
      <c r="H375" s="59"/>
      <c r="I375" s="14"/>
      <c r="J375" s="69"/>
      <c r="K375" s="67"/>
    </row>
    <row r="376" spans="1:11" x14ac:dyDescent="0.35">
      <c r="A376" s="68"/>
      <c r="B376" s="18"/>
      <c r="C376" s="12"/>
      <c r="D376" s="11"/>
      <c r="E376" s="12"/>
      <c r="F376" s="13"/>
      <c r="G376" s="59"/>
      <c r="H376" s="59"/>
      <c r="I376" s="14"/>
      <c r="J376" s="69"/>
      <c r="K376" s="67"/>
    </row>
    <row r="377" spans="1:11" x14ac:dyDescent="0.35">
      <c r="A377" s="70"/>
      <c r="B377" s="20"/>
      <c r="C377" s="12"/>
      <c r="D377" s="11"/>
      <c r="E377" s="12"/>
      <c r="F377" s="13"/>
      <c r="G377" s="60"/>
      <c r="H377" s="60"/>
      <c r="I377" s="14"/>
      <c r="J377" s="21"/>
      <c r="K377" s="67"/>
    </row>
    <row r="378" spans="1:11" x14ac:dyDescent="0.35">
      <c r="A378" s="71"/>
      <c r="B378" s="22"/>
      <c r="C378" s="22"/>
      <c r="D378" s="24"/>
      <c r="E378" s="22"/>
      <c r="F378" s="25"/>
      <c r="G378" s="61"/>
      <c r="H378" s="62"/>
      <c r="I378" s="26"/>
      <c r="J378" s="27"/>
      <c r="K378" s="72"/>
    </row>
    <row r="379" spans="1:11" x14ac:dyDescent="0.35">
      <c r="A379" s="66">
        <v>178055</v>
      </c>
      <c r="B379" s="10" t="s">
        <v>95</v>
      </c>
      <c r="C379" s="11" t="s">
        <v>13</v>
      </c>
      <c r="D379" s="11" t="s">
        <v>96</v>
      </c>
      <c r="E379" s="12">
        <v>12</v>
      </c>
      <c r="F379" s="13">
        <v>1</v>
      </c>
      <c r="G379" s="58">
        <f>SUM(E379:E382)</f>
        <v>12</v>
      </c>
      <c r="H379" s="58">
        <f>SUM(F379:F382)</f>
        <v>1</v>
      </c>
      <c r="I379" s="14" t="s">
        <v>14</v>
      </c>
      <c r="J379" s="15">
        <v>0</v>
      </c>
      <c r="K379" s="67">
        <v>0</v>
      </c>
    </row>
    <row r="380" spans="1:11" x14ac:dyDescent="0.35">
      <c r="A380" s="68"/>
      <c r="B380" s="18"/>
      <c r="C380" s="12"/>
      <c r="D380" s="11"/>
      <c r="E380" s="12"/>
      <c r="F380" s="13"/>
      <c r="G380" s="59"/>
      <c r="H380" s="59"/>
      <c r="I380" s="14"/>
      <c r="J380" s="69"/>
      <c r="K380" s="67"/>
    </row>
    <row r="381" spans="1:11" x14ac:dyDescent="0.35">
      <c r="A381" s="68"/>
      <c r="B381" s="18"/>
      <c r="C381" s="12"/>
      <c r="D381" s="11"/>
      <c r="E381" s="12"/>
      <c r="F381" s="13"/>
      <c r="G381" s="59"/>
      <c r="H381" s="59"/>
      <c r="I381" s="14"/>
      <c r="J381" s="69"/>
      <c r="K381" s="67"/>
    </row>
    <row r="382" spans="1:11" x14ac:dyDescent="0.35">
      <c r="A382" s="70"/>
      <c r="B382" s="20"/>
      <c r="C382" s="12"/>
      <c r="D382" s="11"/>
      <c r="E382" s="12"/>
      <c r="F382" s="13"/>
      <c r="G382" s="60"/>
      <c r="H382" s="60"/>
      <c r="I382" s="14"/>
      <c r="J382" s="21"/>
      <c r="K382" s="67"/>
    </row>
    <row r="383" spans="1:11" x14ac:dyDescent="0.35">
      <c r="A383" s="71"/>
      <c r="B383" s="22"/>
      <c r="C383" s="22"/>
      <c r="D383" s="24"/>
      <c r="E383" s="22"/>
      <c r="F383" s="25"/>
      <c r="G383" s="61"/>
      <c r="H383" s="62"/>
      <c r="I383" s="26"/>
      <c r="J383" s="27"/>
      <c r="K383" s="72"/>
    </row>
    <row r="384" spans="1:11" x14ac:dyDescent="0.35">
      <c r="A384" s="66">
        <v>179315</v>
      </c>
      <c r="B384" s="10" t="s">
        <v>97</v>
      </c>
      <c r="C384" s="11" t="s">
        <v>13</v>
      </c>
      <c r="D384" s="11" t="s">
        <v>96</v>
      </c>
      <c r="E384" s="12">
        <v>11.4</v>
      </c>
      <c r="F384" s="13">
        <v>1</v>
      </c>
      <c r="G384" s="58">
        <f>SUM(E384:E387)</f>
        <v>11.4</v>
      </c>
      <c r="H384" s="58">
        <f>SUM(F384:F387)</f>
        <v>1</v>
      </c>
      <c r="I384" s="14" t="s">
        <v>14</v>
      </c>
      <c r="J384" s="15">
        <v>0</v>
      </c>
      <c r="K384" s="67">
        <v>0</v>
      </c>
    </row>
    <row r="385" spans="1:11" x14ac:dyDescent="0.35">
      <c r="A385" s="68"/>
      <c r="B385" s="18"/>
      <c r="C385" s="12"/>
      <c r="D385" s="11"/>
      <c r="E385" s="12"/>
      <c r="F385" s="13"/>
      <c r="G385" s="59"/>
      <c r="H385" s="59"/>
      <c r="I385" s="14"/>
      <c r="J385" s="69"/>
      <c r="K385" s="67"/>
    </row>
    <row r="386" spans="1:11" x14ac:dyDescent="0.35">
      <c r="A386" s="68"/>
      <c r="B386" s="18"/>
      <c r="C386" s="12"/>
      <c r="D386" s="11"/>
      <c r="E386" s="12"/>
      <c r="F386" s="13"/>
      <c r="G386" s="59"/>
      <c r="H386" s="59"/>
      <c r="I386" s="14"/>
      <c r="J386" s="69"/>
      <c r="K386" s="67"/>
    </row>
    <row r="387" spans="1:11" x14ac:dyDescent="0.35">
      <c r="A387" s="70"/>
      <c r="B387" s="20"/>
      <c r="C387" s="12"/>
      <c r="D387" s="11"/>
      <c r="E387" s="12"/>
      <c r="F387" s="13"/>
      <c r="G387" s="60"/>
      <c r="H387" s="60"/>
      <c r="I387" s="14"/>
      <c r="J387" s="21"/>
      <c r="K387" s="67"/>
    </row>
    <row r="388" spans="1:11" x14ac:dyDescent="0.35">
      <c r="A388" s="71"/>
      <c r="B388" s="22"/>
      <c r="C388" s="22"/>
      <c r="D388" s="24"/>
      <c r="E388" s="22"/>
      <c r="F388" s="25"/>
      <c r="G388" s="61"/>
      <c r="H388" s="62"/>
      <c r="I388" s="26"/>
      <c r="J388" s="27"/>
      <c r="K388" s="72"/>
    </row>
    <row r="389" spans="1:11" x14ac:dyDescent="0.35">
      <c r="A389" s="66">
        <v>181872</v>
      </c>
      <c r="B389" s="10" t="s">
        <v>98</v>
      </c>
      <c r="C389" s="11" t="s">
        <v>13</v>
      </c>
      <c r="D389" s="11" t="s">
        <v>93</v>
      </c>
      <c r="E389" s="12">
        <v>-9</v>
      </c>
      <c r="F389" s="13">
        <v>0</v>
      </c>
      <c r="G389" s="58">
        <f>SUM(E389:E392)</f>
        <v>-9</v>
      </c>
      <c r="H389" s="58">
        <f>SUM(F389:F392)</f>
        <v>0</v>
      </c>
      <c r="I389" s="14" t="s">
        <v>14</v>
      </c>
      <c r="J389" s="16">
        <v>0</v>
      </c>
      <c r="K389" s="67">
        <v>0</v>
      </c>
    </row>
    <row r="390" spans="1:11" x14ac:dyDescent="0.35">
      <c r="A390" s="68"/>
      <c r="B390" s="18"/>
      <c r="C390" s="12"/>
      <c r="D390" s="11"/>
      <c r="E390" s="12"/>
      <c r="F390" s="13"/>
      <c r="G390" s="59"/>
      <c r="H390" s="59"/>
      <c r="I390" s="14"/>
      <c r="J390" s="16"/>
      <c r="K390" s="67"/>
    </row>
    <row r="391" spans="1:11" x14ac:dyDescent="0.35">
      <c r="A391" s="68"/>
      <c r="B391" s="18"/>
      <c r="C391" s="12"/>
      <c r="D391" s="11"/>
      <c r="E391" s="12"/>
      <c r="F391" s="13"/>
      <c r="G391" s="59"/>
      <c r="H391" s="59"/>
      <c r="I391" s="14"/>
      <c r="J391" s="16"/>
      <c r="K391" s="67"/>
    </row>
    <row r="392" spans="1:11" x14ac:dyDescent="0.35">
      <c r="A392" s="70"/>
      <c r="B392" s="20"/>
      <c r="C392" s="12"/>
      <c r="D392" s="11"/>
      <c r="E392" s="12"/>
      <c r="F392" s="13"/>
      <c r="G392" s="60"/>
      <c r="H392" s="60"/>
      <c r="I392" s="14"/>
      <c r="J392" s="16"/>
      <c r="K392" s="67"/>
    </row>
    <row r="393" spans="1:11" x14ac:dyDescent="0.35">
      <c r="A393" s="71"/>
      <c r="B393" s="22"/>
      <c r="C393" s="22"/>
      <c r="D393" s="24"/>
      <c r="E393" s="22"/>
      <c r="F393" s="25"/>
      <c r="G393" s="61"/>
      <c r="H393" s="62"/>
      <c r="I393" s="26"/>
      <c r="J393" s="27"/>
      <c r="K393" s="72"/>
    </row>
    <row r="394" spans="1:11" x14ac:dyDescent="0.35">
      <c r="A394" s="66">
        <v>188625</v>
      </c>
      <c r="B394" s="10" t="s">
        <v>99</v>
      </c>
      <c r="C394" s="11" t="s">
        <v>13</v>
      </c>
      <c r="D394" s="11"/>
      <c r="E394" s="12">
        <v>12</v>
      </c>
      <c r="F394" s="13">
        <v>1</v>
      </c>
      <c r="G394" s="58">
        <f>SUM(E394:E397)</f>
        <v>24.5</v>
      </c>
      <c r="H394" s="58">
        <f>SUM(F394:F397)</f>
        <v>2</v>
      </c>
      <c r="I394" s="14" t="s">
        <v>14</v>
      </c>
      <c r="J394" s="15">
        <v>12</v>
      </c>
      <c r="K394" s="67">
        <v>1</v>
      </c>
    </row>
    <row r="395" spans="1:11" x14ac:dyDescent="0.35">
      <c r="A395" s="68"/>
      <c r="B395" s="18"/>
      <c r="C395" s="12" t="s">
        <v>87</v>
      </c>
      <c r="D395" s="11" t="s">
        <v>18</v>
      </c>
      <c r="E395" s="12">
        <v>12.5</v>
      </c>
      <c r="F395" s="13">
        <v>1</v>
      </c>
      <c r="G395" s="59"/>
      <c r="H395" s="59"/>
      <c r="I395" s="14"/>
      <c r="J395" s="69"/>
      <c r="K395" s="67"/>
    </row>
    <row r="396" spans="1:11" x14ac:dyDescent="0.35">
      <c r="A396" s="68"/>
      <c r="B396" s="18"/>
      <c r="C396" s="12"/>
      <c r="D396" s="11"/>
      <c r="E396" s="12"/>
      <c r="F396" s="13"/>
      <c r="G396" s="59"/>
      <c r="H396" s="59"/>
      <c r="I396" s="14"/>
      <c r="J396" s="69"/>
      <c r="K396" s="67"/>
    </row>
    <row r="397" spans="1:11" x14ac:dyDescent="0.35">
      <c r="A397" s="70"/>
      <c r="B397" s="20"/>
      <c r="C397" s="12"/>
      <c r="D397" s="11"/>
      <c r="E397" s="12"/>
      <c r="F397" s="13"/>
      <c r="G397" s="60"/>
      <c r="H397" s="60"/>
      <c r="I397" s="14"/>
      <c r="J397" s="21"/>
      <c r="K397" s="67"/>
    </row>
    <row r="398" spans="1:11" x14ac:dyDescent="0.35">
      <c r="A398" s="71"/>
      <c r="B398" s="22"/>
      <c r="C398" s="22"/>
      <c r="D398" s="24"/>
      <c r="E398" s="22"/>
      <c r="F398" s="25"/>
      <c r="G398" s="61"/>
      <c r="H398" s="62"/>
      <c r="I398" s="26"/>
      <c r="J398" s="27"/>
      <c r="K398" s="72"/>
    </row>
    <row r="399" spans="1:11" x14ac:dyDescent="0.35">
      <c r="A399" s="66">
        <v>190600</v>
      </c>
      <c r="B399" s="10" t="s">
        <v>100</v>
      </c>
      <c r="C399" s="11" t="s">
        <v>13</v>
      </c>
      <c r="D399" s="11"/>
      <c r="E399" s="12">
        <v>12</v>
      </c>
      <c r="F399" s="13">
        <v>1</v>
      </c>
      <c r="G399" s="58">
        <f>SUM(E399:E402)</f>
        <v>12</v>
      </c>
      <c r="H399" s="58">
        <f>SUM(F399:F402)</f>
        <v>1</v>
      </c>
      <c r="I399" s="14" t="s">
        <v>14</v>
      </c>
      <c r="J399" s="15">
        <v>0</v>
      </c>
      <c r="K399" s="67">
        <v>0</v>
      </c>
    </row>
    <row r="400" spans="1:11" x14ac:dyDescent="0.35">
      <c r="A400" s="68"/>
      <c r="B400" s="18"/>
      <c r="C400" s="12"/>
      <c r="D400" s="11"/>
      <c r="E400" s="12"/>
      <c r="F400" s="13"/>
      <c r="G400" s="59"/>
      <c r="H400" s="59"/>
      <c r="I400" s="14"/>
      <c r="J400" s="69"/>
      <c r="K400" s="67"/>
    </row>
    <row r="401" spans="1:11" x14ac:dyDescent="0.35">
      <c r="A401" s="68"/>
      <c r="B401" s="18"/>
      <c r="C401" s="12"/>
      <c r="D401" s="11"/>
      <c r="E401" s="12"/>
      <c r="F401" s="13"/>
      <c r="G401" s="59"/>
      <c r="H401" s="59"/>
      <c r="I401" s="14"/>
      <c r="J401" s="69"/>
      <c r="K401" s="67"/>
    </row>
    <row r="402" spans="1:11" x14ac:dyDescent="0.35">
      <c r="A402" s="70"/>
      <c r="B402" s="20"/>
      <c r="C402" s="12"/>
      <c r="D402" s="11"/>
      <c r="E402" s="12"/>
      <c r="F402" s="13"/>
      <c r="G402" s="60"/>
      <c r="H402" s="60"/>
      <c r="I402" s="14"/>
      <c r="J402" s="21"/>
      <c r="K402" s="67"/>
    </row>
    <row r="403" spans="1:11" x14ac:dyDescent="0.35">
      <c r="A403" s="71"/>
      <c r="B403" s="22"/>
      <c r="C403" s="22"/>
      <c r="D403" s="24"/>
      <c r="E403" s="22"/>
      <c r="F403" s="25"/>
      <c r="G403" s="61"/>
      <c r="H403" s="62"/>
      <c r="I403" s="26"/>
      <c r="J403" s="27"/>
      <c r="K403" s="72"/>
    </row>
    <row r="404" spans="1:11" x14ac:dyDescent="0.35">
      <c r="A404" s="66">
        <v>191950</v>
      </c>
      <c r="B404" s="10" t="s">
        <v>101</v>
      </c>
      <c r="C404" s="11" t="s">
        <v>13</v>
      </c>
      <c r="D404" s="11"/>
      <c r="E404" s="12">
        <v>12</v>
      </c>
      <c r="F404" s="13">
        <v>1</v>
      </c>
      <c r="G404" s="58">
        <f>SUM(E404:E407)</f>
        <v>12</v>
      </c>
      <c r="H404" s="58">
        <f>SUM(F404:F407)</f>
        <v>1</v>
      </c>
      <c r="I404" s="14" t="s">
        <v>14</v>
      </c>
      <c r="J404" s="15">
        <v>0</v>
      </c>
      <c r="K404" s="67">
        <v>0</v>
      </c>
    </row>
    <row r="405" spans="1:11" x14ac:dyDescent="0.35">
      <c r="A405" s="68"/>
      <c r="B405" s="18"/>
      <c r="C405" s="12"/>
      <c r="D405" s="11"/>
      <c r="E405" s="12"/>
      <c r="F405" s="13"/>
      <c r="G405" s="59"/>
      <c r="H405" s="59"/>
      <c r="I405" s="14"/>
      <c r="J405" s="69"/>
      <c r="K405" s="67"/>
    </row>
    <row r="406" spans="1:11" x14ac:dyDescent="0.35">
      <c r="A406" s="68"/>
      <c r="B406" s="18"/>
      <c r="C406" s="12"/>
      <c r="D406" s="11"/>
      <c r="E406" s="12"/>
      <c r="F406" s="13"/>
      <c r="G406" s="59"/>
      <c r="H406" s="59"/>
      <c r="I406" s="14"/>
      <c r="J406" s="69"/>
      <c r="K406" s="67"/>
    </row>
    <row r="407" spans="1:11" x14ac:dyDescent="0.35">
      <c r="A407" s="70"/>
      <c r="B407" s="20"/>
      <c r="C407" s="12"/>
      <c r="D407" s="11"/>
      <c r="E407" s="12"/>
      <c r="F407" s="13"/>
      <c r="G407" s="60"/>
      <c r="H407" s="60"/>
      <c r="I407" s="14"/>
      <c r="J407" s="21"/>
      <c r="K407" s="67"/>
    </row>
    <row r="408" spans="1:11" x14ac:dyDescent="0.35">
      <c r="A408" s="71"/>
      <c r="B408" s="22"/>
      <c r="C408" s="22"/>
      <c r="D408" s="24"/>
      <c r="E408" s="22"/>
      <c r="F408" s="25"/>
      <c r="G408" s="61"/>
      <c r="H408" s="62"/>
      <c r="I408" s="26"/>
      <c r="J408" s="27"/>
      <c r="K408" s="72"/>
    </row>
    <row r="409" spans="1:11" x14ac:dyDescent="0.35">
      <c r="A409" s="66">
        <v>192678</v>
      </c>
      <c r="B409" s="10" t="s">
        <v>102</v>
      </c>
      <c r="C409" s="11" t="s">
        <v>13</v>
      </c>
      <c r="D409" s="11"/>
      <c r="E409" s="12">
        <v>12</v>
      </c>
      <c r="F409" s="13">
        <v>1</v>
      </c>
      <c r="G409" s="58">
        <f>SUM(E409:E412)</f>
        <v>12</v>
      </c>
      <c r="H409" s="58">
        <f>SUM(F409:F412)</f>
        <v>1</v>
      </c>
      <c r="I409" s="14" t="s">
        <v>14</v>
      </c>
      <c r="J409" s="15">
        <v>0</v>
      </c>
      <c r="K409" s="67">
        <v>0</v>
      </c>
    </row>
    <row r="410" spans="1:11" x14ac:dyDescent="0.35">
      <c r="A410" s="68"/>
      <c r="B410" s="18"/>
      <c r="C410" s="12"/>
      <c r="D410" s="11"/>
      <c r="E410" s="12"/>
      <c r="F410" s="13"/>
      <c r="G410" s="59"/>
      <c r="H410" s="59"/>
      <c r="I410" s="14"/>
      <c r="J410" s="69"/>
      <c r="K410" s="67"/>
    </row>
    <row r="411" spans="1:11" x14ac:dyDescent="0.35">
      <c r="A411" s="68"/>
      <c r="B411" s="18"/>
      <c r="C411" s="12"/>
      <c r="D411" s="11"/>
      <c r="E411" s="12"/>
      <c r="F411" s="13"/>
      <c r="G411" s="59"/>
      <c r="H411" s="59"/>
      <c r="I411" s="14"/>
      <c r="J411" s="69"/>
      <c r="K411" s="67"/>
    </row>
    <row r="412" spans="1:11" x14ac:dyDescent="0.35">
      <c r="A412" s="70"/>
      <c r="B412" s="20"/>
      <c r="C412" s="12"/>
      <c r="D412" s="11"/>
      <c r="E412" s="12"/>
      <c r="F412" s="13"/>
      <c r="G412" s="60"/>
      <c r="H412" s="60"/>
      <c r="I412" s="14"/>
      <c r="J412" s="21"/>
      <c r="K412" s="67"/>
    </row>
    <row r="413" spans="1:11" x14ac:dyDescent="0.35">
      <c r="A413" s="71"/>
      <c r="B413" s="22"/>
      <c r="C413" s="22"/>
      <c r="D413" s="24"/>
      <c r="E413" s="22"/>
      <c r="F413" s="25"/>
      <c r="G413" s="61"/>
      <c r="H413" s="62"/>
      <c r="I413" s="26"/>
      <c r="J413" s="27"/>
      <c r="K413" s="72"/>
    </row>
    <row r="414" spans="1:11" x14ac:dyDescent="0.35">
      <c r="A414" s="66">
        <v>192837</v>
      </c>
      <c r="B414" s="10" t="s">
        <v>103</v>
      </c>
      <c r="C414" s="11" t="s">
        <v>13</v>
      </c>
      <c r="D414" s="11"/>
      <c r="E414" s="12">
        <v>12</v>
      </c>
      <c r="F414" s="13">
        <v>0.6</v>
      </c>
      <c r="G414" s="58">
        <f>SUM(E414:E417)</f>
        <v>12</v>
      </c>
      <c r="H414" s="58">
        <f>SUM(F414:F417)</f>
        <v>0.6</v>
      </c>
      <c r="I414" s="14" t="s">
        <v>14</v>
      </c>
      <c r="J414" s="15">
        <v>0</v>
      </c>
      <c r="K414" s="67">
        <v>0</v>
      </c>
    </row>
    <row r="415" spans="1:11" x14ac:dyDescent="0.35">
      <c r="A415" s="68"/>
      <c r="B415" s="18"/>
      <c r="C415" s="12"/>
      <c r="D415" s="11"/>
      <c r="E415" s="12"/>
      <c r="F415" s="13"/>
      <c r="G415" s="59"/>
      <c r="H415" s="59"/>
      <c r="I415" s="14"/>
      <c r="J415" s="69"/>
      <c r="K415" s="67"/>
    </row>
    <row r="416" spans="1:11" x14ac:dyDescent="0.35">
      <c r="A416" s="68"/>
      <c r="B416" s="18"/>
      <c r="C416" s="12"/>
      <c r="D416" s="11"/>
      <c r="E416" s="12"/>
      <c r="F416" s="13"/>
      <c r="G416" s="59"/>
      <c r="H416" s="59"/>
      <c r="I416" s="14"/>
      <c r="J416" s="69"/>
      <c r="K416" s="67"/>
    </row>
    <row r="417" spans="1:11" x14ac:dyDescent="0.35">
      <c r="A417" s="70"/>
      <c r="B417" s="20"/>
      <c r="C417" s="12"/>
      <c r="D417" s="11"/>
      <c r="E417" s="12"/>
      <c r="F417" s="13"/>
      <c r="G417" s="60"/>
      <c r="H417" s="60"/>
      <c r="I417" s="14"/>
      <c r="J417" s="21"/>
      <c r="K417" s="67"/>
    </row>
    <row r="418" spans="1:11" x14ac:dyDescent="0.35">
      <c r="A418" s="71"/>
      <c r="B418" s="22"/>
      <c r="C418" s="22"/>
      <c r="D418" s="24"/>
      <c r="E418" s="22"/>
      <c r="F418" s="25"/>
      <c r="G418" s="61"/>
      <c r="H418" s="62"/>
      <c r="I418" s="26"/>
      <c r="J418" s="27"/>
      <c r="K418" s="72"/>
    </row>
    <row r="419" spans="1:11" x14ac:dyDescent="0.35">
      <c r="A419" s="66">
        <v>196227</v>
      </c>
      <c r="B419" s="10" t="s">
        <v>104</v>
      </c>
      <c r="C419" s="11" t="s">
        <v>13</v>
      </c>
      <c r="D419" s="11"/>
      <c r="E419" s="12">
        <v>12</v>
      </c>
      <c r="F419" s="13">
        <v>0</v>
      </c>
      <c r="G419" s="58">
        <f>SUM(E419:E423)</f>
        <v>12</v>
      </c>
      <c r="H419" s="58">
        <f>SUM(F419:F423)</f>
        <v>0</v>
      </c>
      <c r="I419" s="29" t="s">
        <v>14</v>
      </c>
      <c r="J419" s="30">
        <v>0</v>
      </c>
      <c r="K419" s="73">
        <v>0</v>
      </c>
    </row>
    <row r="420" spans="1:11" x14ac:dyDescent="0.35">
      <c r="A420" s="68"/>
      <c r="B420" s="18"/>
      <c r="C420" s="12"/>
      <c r="D420" s="11"/>
      <c r="E420" s="12"/>
      <c r="F420" s="13"/>
      <c r="G420" s="59"/>
      <c r="H420" s="59"/>
      <c r="I420" s="31"/>
      <c r="J420" s="32"/>
      <c r="K420" s="74"/>
    </row>
    <row r="421" spans="1:11" x14ac:dyDescent="0.35">
      <c r="A421" s="68"/>
      <c r="B421" s="18"/>
      <c r="C421" s="12"/>
      <c r="D421" s="11"/>
      <c r="E421" s="12"/>
      <c r="F421" s="13"/>
      <c r="G421" s="59"/>
      <c r="H421" s="59"/>
      <c r="I421" s="31"/>
      <c r="J421" s="32"/>
      <c r="K421" s="74"/>
    </row>
    <row r="422" spans="1:11" x14ac:dyDescent="0.35">
      <c r="A422" s="68"/>
      <c r="B422" s="18"/>
      <c r="C422" s="12"/>
      <c r="D422" s="11"/>
      <c r="E422" s="12"/>
      <c r="F422" s="13"/>
      <c r="G422" s="59"/>
      <c r="H422" s="59"/>
      <c r="I422" s="31"/>
      <c r="J422" s="32"/>
      <c r="K422" s="74"/>
    </row>
    <row r="423" spans="1:11" x14ac:dyDescent="0.35">
      <c r="A423" s="70"/>
      <c r="B423" s="20"/>
      <c r="C423" s="12"/>
      <c r="D423" s="11"/>
      <c r="E423" s="12"/>
      <c r="F423" s="13"/>
      <c r="G423" s="60"/>
      <c r="H423" s="60"/>
      <c r="I423" s="33"/>
      <c r="J423" s="34"/>
      <c r="K423" s="75"/>
    </row>
    <row r="424" spans="1:11" x14ac:dyDescent="0.35">
      <c r="A424" s="71"/>
      <c r="B424" s="22"/>
      <c r="C424" s="22"/>
      <c r="D424" s="24"/>
      <c r="E424" s="22"/>
      <c r="F424" s="25"/>
      <c r="G424" s="61"/>
      <c r="H424" s="62"/>
      <c r="I424" s="26"/>
      <c r="J424" s="27"/>
      <c r="K424" s="72"/>
    </row>
    <row r="425" spans="1:11" x14ac:dyDescent="0.35">
      <c r="A425" s="66">
        <v>200900</v>
      </c>
      <c r="B425" s="10" t="s">
        <v>105</v>
      </c>
      <c r="C425" s="11" t="s">
        <v>13</v>
      </c>
      <c r="D425" s="42" t="s">
        <v>93</v>
      </c>
      <c r="E425" s="43">
        <v>-1.8</v>
      </c>
      <c r="F425" s="13">
        <v>1</v>
      </c>
      <c r="G425" s="58">
        <f>SUM(E425:E428)</f>
        <v>8.1999999999999993</v>
      </c>
      <c r="H425" s="58">
        <f>SUM(F425:F428)</f>
        <v>1</v>
      </c>
      <c r="I425" s="14" t="s">
        <v>14</v>
      </c>
      <c r="J425" s="44">
        <v>0</v>
      </c>
      <c r="K425" s="67">
        <v>0</v>
      </c>
    </row>
    <row r="426" spans="1:11" x14ac:dyDescent="0.35">
      <c r="A426" s="68"/>
      <c r="B426" s="18"/>
      <c r="C426" s="12" t="s">
        <v>17</v>
      </c>
      <c r="D426" s="11" t="s">
        <v>18</v>
      </c>
      <c r="E426" s="12">
        <v>10</v>
      </c>
      <c r="F426" s="13">
        <v>0</v>
      </c>
      <c r="G426" s="59"/>
      <c r="H426" s="59"/>
      <c r="I426" s="14"/>
      <c r="J426" s="83"/>
      <c r="K426" s="67"/>
    </row>
    <row r="427" spans="1:11" x14ac:dyDescent="0.35">
      <c r="A427" s="68"/>
      <c r="B427" s="18"/>
      <c r="C427" s="12"/>
      <c r="D427" s="11"/>
      <c r="E427" s="12"/>
      <c r="F427" s="13"/>
      <c r="G427" s="59"/>
      <c r="H427" s="59"/>
      <c r="I427" s="14"/>
      <c r="J427" s="83"/>
      <c r="K427" s="67"/>
    </row>
    <row r="428" spans="1:11" x14ac:dyDescent="0.35">
      <c r="A428" s="70"/>
      <c r="B428" s="20"/>
      <c r="C428" s="12"/>
      <c r="D428" s="11"/>
      <c r="E428" s="12"/>
      <c r="F428" s="13"/>
      <c r="G428" s="60"/>
      <c r="H428" s="60"/>
      <c r="I428" s="14"/>
      <c r="J428" s="45"/>
      <c r="K428" s="67"/>
    </row>
    <row r="429" spans="1:11" x14ac:dyDescent="0.35">
      <c r="A429" s="71"/>
      <c r="B429" s="22"/>
      <c r="C429" s="22"/>
      <c r="D429" s="24"/>
      <c r="E429" s="22"/>
      <c r="F429" s="25"/>
      <c r="G429" s="61"/>
      <c r="H429" s="62"/>
      <c r="I429" s="26"/>
      <c r="J429" s="27"/>
      <c r="K429" s="72"/>
    </row>
    <row r="430" spans="1:11" x14ac:dyDescent="0.35">
      <c r="A430" s="66">
        <v>212950</v>
      </c>
      <c r="B430" s="10" t="s">
        <v>106</v>
      </c>
      <c r="C430" s="11" t="s">
        <v>13</v>
      </c>
      <c r="D430" s="11"/>
      <c r="E430" s="12">
        <v>12</v>
      </c>
      <c r="F430" s="13">
        <v>1</v>
      </c>
      <c r="G430" s="58">
        <f>SUM(E430:E433)</f>
        <v>12</v>
      </c>
      <c r="H430" s="58">
        <f>SUM(F430:F433)</f>
        <v>1</v>
      </c>
      <c r="I430" s="14" t="s">
        <v>14</v>
      </c>
      <c r="J430" s="15">
        <v>0</v>
      </c>
      <c r="K430" s="67">
        <v>0</v>
      </c>
    </row>
    <row r="431" spans="1:11" x14ac:dyDescent="0.35">
      <c r="A431" s="68"/>
      <c r="B431" s="18"/>
      <c r="C431" s="12"/>
      <c r="D431" s="11"/>
      <c r="E431" s="12"/>
      <c r="F431" s="13"/>
      <c r="G431" s="59"/>
      <c r="H431" s="59"/>
      <c r="I431" s="14"/>
      <c r="J431" s="69"/>
      <c r="K431" s="67"/>
    </row>
    <row r="432" spans="1:11" x14ac:dyDescent="0.35">
      <c r="A432" s="68"/>
      <c r="B432" s="18"/>
      <c r="C432" s="12"/>
      <c r="D432" s="11"/>
      <c r="E432" s="12"/>
      <c r="F432" s="13"/>
      <c r="G432" s="59"/>
      <c r="H432" s="59"/>
      <c r="I432" s="14"/>
      <c r="J432" s="69"/>
      <c r="K432" s="67"/>
    </row>
    <row r="433" spans="1:11" x14ac:dyDescent="0.35">
      <c r="A433" s="70"/>
      <c r="B433" s="20"/>
      <c r="C433" s="12"/>
      <c r="D433" s="11"/>
      <c r="E433" s="12"/>
      <c r="F433" s="13"/>
      <c r="G433" s="60"/>
      <c r="H433" s="60"/>
      <c r="I433" s="14"/>
      <c r="J433" s="21"/>
      <c r="K433" s="67"/>
    </row>
    <row r="434" spans="1:11" x14ac:dyDescent="0.35">
      <c r="A434" s="71"/>
      <c r="B434" s="22"/>
      <c r="C434" s="22"/>
      <c r="D434" s="24"/>
      <c r="E434" s="22"/>
      <c r="F434" s="25"/>
      <c r="G434" s="61"/>
      <c r="H434" s="62"/>
      <c r="I434" s="26"/>
      <c r="J434" s="27"/>
      <c r="K434" s="72"/>
    </row>
    <row r="435" spans="1:11" x14ac:dyDescent="0.35">
      <c r="A435" s="66">
        <v>213168</v>
      </c>
      <c r="B435" s="10" t="s">
        <v>107</v>
      </c>
      <c r="C435" s="11" t="s">
        <v>13</v>
      </c>
      <c r="D435" s="11"/>
      <c r="E435" s="12">
        <v>12</v>
      </c>
      <c r="F435" s="13">
        <v>1</v>
      </c>
      <c r="G435" s="58">
        <f>SUM(E435:E438)</f>
        <v>26</v>
      </c>
      <c r="H435" s="58">
        <f>SUM(F435:F438)</f>
        <v>2</v>
      </c>
      <c r="I435" s="14" t="s">
        <v>14</v>
      </c>
      <c r="J435" s="15">
        <v>12</v>
      </c>
      <c r="K435" s="67">
        <v>1</v>
      </c>
    </row>
    <row r="436" spans="1:11" x14ac:dyDescent="0.35">
      <c r="A436" s="68"/>
      <c r="B436" s="18"/>
      <c r="C436" s="12" t="s">
        <v>17</v>
      </c>
      <c r="D436" s="11" t="s">
        <v>18</v>
      </c>
      <c r="E436" s="12">
        <v>12</v>
      </c>
      <c r="F436" s="13">
        <v>1</v>
      </c>
      <c r="G436" s="59"/>
      <c r="H436" s="59"/>
      <c r="I436" s="14"/>
      <c r="J436" s="69"/>
      <c r="K436" s="67"/>
    </row>
    <row r="437" spans="1:11" x14ac:dyDescent="0.35">
      <c r="A437" s="68"/>
      <c r="B437" s="18"/>
      <c r="C437" s="12" t="s">
        <v>35</v>
      </c>
      <c r="D437" s="11" t="s">
        <v>36</v>
      </c>
      <c r="E437" s="12">
        <v>2</v>
      </c>
      <c r="F437" s="13">
        <v>0</v>
      </c>
      <c r="G437" s="59"/>
      <c r="H437" s="59"/>
      <c r="I437" s="14"/>
      <c r="J437" s="69"/>
      <c r="K437" s="67"/>
    </row>
    <row r="438" spans="1:11" x14ac:dyDescent="0.35">
      <c r="A438" s="70"/>
      <c r="B438" s="20"/>
      <c r="C438" s="12"/>
      <c r="D438" s="11"/>
      <c r="E438" s="12"/>
      <c r="F438" s="13"/>
      <c r="G438" s="60"/>
      <c r="H438" s="60"/>
      <c r="I438" s="14"/>
      <c r="J438" s="21"/>
      <c r="K438" s="67"/>
    </row>
    <row r="439" spans="1:11" x14ac:dyDescent="0.35">
      <c r="A439" s="71"/>
      <c r="B439" s="22"/>
      <c r="C439" s="22"/>
      <c r="D439" s="24"/>
      <c r="E439" s="22"/>
      <c r="F439" s="25"/>
      <c r="G439" s="61"/>
      <c r="H439" s="62"/>
      <c r="I439" s="26"/>
      <c r="J439" s="27"/>
      <c r="K439" s="72"/>
    </row>
    <row r="440" spans="1:11" x14ac:dyDescent="0.35">
      <c r="A440" s="66">
        <v>214325</v>
      </c>
      <c r="B440" s="10" t="s">
        <v>108</v>
      </c>
      <c r="C440" s="11" t="s">
        <v>13</v>
      </c>
      <c r="D440" s="11"/>
      <c r="E440" s="12">
        <v>12</v>
      </c>
      <c r="F440" s="13">
        <v>1</v>
      </c>
      <c r="G440" s="58">
        <f>SUM(E440:E443)</f>
        <v>27</v>
      </c>
      <c r="H440" s="58">
        <f>SUM(F440:F443)</f>
        <v>2</v>
      </c>
      <c r="I440" s="14" t="s">
        <v>14</v>
      </c>
      <c r="J440" s="15">
        <v>12</v>
      </c>
      <c r="K440" s="67">
        <v>1</v>
      </c>
    </row>
    <row r="441" spans="1:11" x14ac:dyDescent="0.35">
      <c r="A441" s="68"/>
      <c r="B441" s="18"/>
      <c r="C441" s="12" t="s">
        <v>17</v>
      </c>
      <c r="D441" s="11" t="s">
        <v>18</v>
      </c>
      <c r="E441" s="12">
        <v>15</v>
      </c>
      <c r="F441" s="13">
        <v>1</v>
      </c>
      <c r="G441" s="59"/>
      <c r="H441" s="59"/>
      <c r="I441" s="14"/>
      <c r="J441" s="69"/>
      <c r="K441" s="67"/>
    </row>
    <row r="442" spans="1:11" x14ac:dyDescent="0.35">
      <c r="A442" s="68"/>
      <c r="B442" s="18"/>
      <c r="C442" s="12"/>
      <c r="D442" s="11"/>
      <c r="E442" s="12"/>
      <c r="F442" s="13"/>
      <c r="G442" s="59"/>
      <c r="H442" s="59"/>
      <c r="I442" s="14"/>
      <c r="J442" s="69"/>
      <c r="K442" s="67"/>
    </row>
    <row r="443" spans="1:11" x14ac:dyDescent="0.35">
      <c r="A443" s="70"/>
      <c r="B443" s="20"/>
      <c r="C443" s="12"/>
      <c r="D443" s="11"/>
      <c r="E443" s="12"/>
      <c r="F443" s="13"/>
      <c r="G443" s="60"/>
      <c r="H443" s="60"/>
      <c r="I443" s="14"/>
      <c r="J443" s="21"/>
      <c r="K443" s="67"/>
    </row>
    <row r="444" spans="1:11" x14ac:dyDescent="0.35">
      <c r="A444" s="71"/>
      <c r="B444" s="22"/>
      <c r="C444" s="22"/>
      <c r="D444" s="24"/>
      <c r="E444" s="22"/>
      <c r="F444" s="25"/>
      <c r="G444" s="61"/>
      <c r="H444" s="62"/>
      <c r="I444" s="26"/>
      <c r="J444" s="27"/>
      <c r="K444" s="72"/>
    </row>
    <row r="445" spans="1:11" x14ac:dyDescent="0.35">
      <c r="A445" s="66">
        <v>214513</v>
      </c>
      <c r="B445" s="10" t="s">
        <v>109</v>
      </c>
      <c r="C445" s="11" t="s">
        <v>13</v>
      </c>
      <c r="D445" s="11"/>
      <c r="E445" s="12">
        <v>12</v>
      </c>
      <c r="F445" s="13">
        <v>1</v>
      </c>
      <c r="G445" s="58">
        <f>SUM(E445:E449)</f>
        <v>25</v>
      </c>
      <c r="H445" s="58">
        <f>SUM(F445:F449)</f>
        <v>2</v>
      </c>
      <c r="I445" s="46" t="s">
        <v>14</v>
      </c>
      <c r="J445" s="30">
        <v>12</v>
      </c>
      <c r="K445" s="73">
        <v>1</v>
      </c>
    </row>
    <row r="446" spans="1:11" x14ac:dyDescent="0.35">
      <c r="A446" s="68"/>
      <c r="B446" s="18"/>
      <c r="C446" s="12" t="s">
        <v>17</v>
      </c>
      <c r="D446" s="11" t="s">
        <v>18</v>
      </c>
      <c r="E446" s="12">
        <v>13</v>
      </c>
      <c r="F446" s="13">
        <v>1</v>
      </c>
      <c r="G446" s="59"/>
      <c r="H446" s="59"/>
      <c r="I446" s="47"/>
      <c r="J446" s="32"/>
      <c r="K446" s="74"/>
    </row>
    <row r="447" spans="1:11" x14ac:dyDescent="0.35">
      <c r="A447" s="68"/>
      <c r="B447" s="18"/>
      <c r="C447" s="12"/>
      <c r="D447" s="11"/>
      <c r="E447" s="12"/>
      <c r="F447" s="13"/>
      <c r="G447" s="59"/>
      <c r="H447" s="59"/>
      <c r="I447" s="47"/>
      <c r="J447" s="32"/>
      <c r="K447" s="74"/>
    </row>
    <row r="448" spans="1:11" x14ac:dyDescent="0.35">
      <c r="A448" s="68"/>
      <c r="B448" s="18"/>
      <c r="C448" s="12"/>
      <c r="D448" s="11"/>
      <c r="E448" s="12"/>
      <c r="F448" s="13"/>
      <c r="G448" s="59"/>
      <c r="H448" s="59"/>
      <c r="I448" s="47"/>
      <c r="J448" s="32"/>
      <c r="K448" s="74"/>
    </row>
    <row r="449" spans="1:11" x14ac:dyDescent="0.35">
      <c r="A449" s="70"/>
      <c r="B449" s="20"/>
      <c r="C449" s="12"/>
      <c r="D449" s="11"/>
      <c r="E449" s="12"/>
      <c r="F449" s="13"/>
      <c r="G449" s="60"/>
      <c r="H449" s="60"/>
      <c r="I449" s="48"/>
      <c r="J449" s="34"/>
      <c r="K449" s="75"/>
    </row>
    <row r="450" spans="1:11" x14ac:dyDescent="0.35">
      <c r="A450" s="71"/>
      <c r="B450" s="22"/>
      <c r="C450" s="22"/>
      <c r="D450" s="24"/>
      <c r="E450" s="22"/>
      <c r="F450" s="25"/>
      <c r="G450" s="61"/>
      <c r="H450" s="62"/>
      <c r="I450" s="26"/>
      <c r="J450" s="27"/>
      <c r="K450" s="72"/>
    </row>
    <row r="451" spans="1:11" x14ac:dyDescent="0.35">
      <c r="A451" s="66">
        <v>215078</v>
      </c>
      <c r="B451" s="10" t="s">
        <v>110</v>
      </c>
      <c r="C451" s="11" t="s">
        <v>13</v>
      </c>
      <c r="D451" s="11"/>
      <c r="E451" s="12">
        <v>12</v>
      </c>
      <c r="F451" s="13">
        <v>1</v>
      </c>
      <c r="G451" s="58">
        <f>E451+E452+E453+E454+E455+E456+E457+E458+E459+E460</f>
        <v>22</v>
      </c>
      <c r="H451" s="58">
        <f>F451+F452+F453+F454+F455+F456+F457+F458+F459+F460</f>
        <v>2</v>
      </c>
      <c r="I451" s="14" t="s">
        <v>14</v>
      </c>
      <c r="J451" s="15">
        <v>10</v>
      </c>
      <c r="K451" s="67">
        <v>1</v>
      </c>
    </row>
    <row r="452" spans="1:11" x14ac:dyDescent="0.35">
      <c r="A452" s="68"/>
      <c r="B452" s="18"/>
      <c r="C452" s="12" t="s">
        <v>17</v>
      </c>
      <c r="D452" s="11" t="s">
        <v>18</v>
      </c>
      <c r="E452" s="12">
        <v>10</v>
      </c>
      <c r="F452" s="13">
        <v>1</v>
      </c>
      <c r="G452" s="59"/>
      <c r="H452" s="59"/>
      <c r="I452" s="14"/>
      <c r="J452" s="69"/>
      <c r="K452" s="67"/>
    </row>
    <row r="453" spans="1:11" x14ac:dyDescent="0.35">
      <c r="A453" s="68"/>
      <c r="B453" s="18"/>
      <c r="C453" s="12"/>
      <c r="D453" s="11"/>
      <c r="E453" s="12"/>
      <c r="F453" s="13"/>
      <c r="G453" s="59"/>
      <c r="H453" s="59"/>
      <c r="I453" s="14"/>
      <c r="J453" s="69"/>
      <c r="K453" s="67"/>
    </row>
    <row r="454" spans="1:11" x14ac:dyDescent="0.35">
      <c r="A454" s="68"/>
      <c r="B454" s="18"/>
      <c r="C454" s="12"/>
      <c r="D454" s="11"/>
      <c r="E454" s="12"/>
      <c r="F454" s="13"/>
      <c r="G454" s="59"/>
      <c r="H454" s="59"/>
      <c r="I454" s="14"/>
      <c r="J454" s="69"/>
      <c r="K454" s="67"/>
    </row>
    <row r="455" spans="1:11" x14ac:dyDescent="0.35">
      <c r="A455" s="68"/>
      <c r="B455" s="18"/>
      <c r="C455" s="12"/>
      <c r="D455" s="11"/>
      <c r="E455" s="12"/>
      <c r="F455" s="13"/>
      <c r="G455" s="59"/>
      <c r="H455" s="59"/>
      <c r="I455" s="14"/>
      <c r="J455" s="69"/>
      <c r="K455" s="67"/>
    </row>
    <row r="456" spans="1:11" x14ac:dyDescent="0.35">
      <c r="A456" s="68"/>
      <c r="B456" s="18"/>
      <c r="C456" s="12"/>
      <c r="D456" s="11"/>
      <c r="E456" s="12"/>
      <c r="F456" s="13"/>
      <c r="G456" s="59"/>
      <c r="H456" s="59"/>
      <c r="I456" s="14"/>
      <c r="J456" s="69"/>
      <c r="K456" s="67"/>
    </row>
    <row r="457" spans="1:11" x14ac:dyDescent="0.35">
      <c r="A457" s="68"/>
      <c r="B457" s="18"/>
      <c r="C457" s="12"/>
      <c r="D457" s="11"/>
      <c r="E457" s="12"/>
      <c r="F457" s="13"/>
      <c r="G457" s="59"/>
      <c r="H457" s="59"/>
      <c r="I457" s="14"/>
      <c r="J457" s="69"/>
      <c r="K457" s="67"/>
    </row>
    <row r="458" spans="1:11" x14ac:dyDescent="0.35">
      <c r="A458" s="68"/>
      <c r="B458" s="18"/>
      <c r="C458" s="12"/>
      <c r="D458" s="11"/>
      <c r="E458" s="12"/>
      <c r="F458" s="13"/>
      <c r="G458" s="59"/>
      <c r="H458" s="59"/>
      <c r="I458" s="14"/>
      <c r="J458" s="69"/>
      <c r="K458" s="67"/>
    </row>
    <row r="459" spans="1:11" x14ac:dyDescent="0.35">
      <c r="A459" s="68"/>
      <c r="B459" s="18"/>
      <c r="C459" s="12"/>
      <c r="D459" s="11"/>
      <c r="E459" s="12"/>
      <c r="F459" s="13"/>
      <c r="G459" s="59"/>
      <c r="H459" s="59"/>
      <c r="I459" s="14"/>
      <c r="J459" s="69"/>
      <c r="K459" s="67"/>
    </row>
    <row r="460" spans="1:11" x14ac:dyDescent="0.35">
      <c r="A460" s="70"/>
      <c r="B460" s="20"/>
      <c r="C460" s="12"/>
      <c r="D460" s="11"/>
      <c r="E460" s="12"/>
      <c r="F460" s="13"/>
      <c r="G460" s="60"/>
      <c r="H460" s="60"/>
      <c r="I460" s="14"/>
      <c r="J460" s="21"/>
      <c r="K460" s="67"/>
    </row>
    <row r="461" spans="1:11" x14ac:dyDescent="0.35">
      <c r="A461" s="71"/>
      <c r="B461" s="22"/>
      <c r="C461" s="22"/>
      <c r="D461" s="24"/>
      <c r="E461" s="22"/>
      <c r="F461" s="25"/>
      <c r="G461" s="61"/>
      <c r="H461" s="62"/>
      <c r="I461" s="26"/>
      <c r="J461" s="27"/>
      <c r="K461" s="72"/>
    </row>
    <row r="462" spans="1:11" x14ac:dyDescent="0.35">
      <c r="A462" s="66">
        <v>217588</v>
      </c>
      <c r="B462" s="10" t="s">
        <v>111</v>
      </c>
      <c r="C462" s="11" t="s">
        <v>13</v>
      </c>
      <c r="D462" s="11"/>
      <c r="E462" s="12">
        <v>12</v>
      </c>
      <c r="F462" s="13">
        <v>1</v>
      </c>
      <c r="G462" s="58">
        <f>SUM(E462:E465)</f>
        <v>12</v>
      </c>
      <c r="H462" s="58">
        <f>SUM(F462:F465)</f>
        <v>1</v>
      </c>
      <c r="I462" s="14" t="s">
        <v>14</v>
      </c>
      <c r="J462" s="15">
        <v>0</v>
      </c>
      <c r="K462" s="67">
        <v>0</v>
      </c>
    </row>
    <row r="463" spans="1:11" x14ac:dyDescent="0.35">
      <c r="A463" s="68"/>
      <c r="B463" s="18"/>
      <c r="C463" s="12"/>
      <c r="D463" s="11"/>
      <c r="E463" s="12"/>
      <c r="F463" s="13"/>
      <c r="G463" s="59"/>
      <c r="H463" s="59"/>
      <c r="I463" s="14"/>
      <c r="J463" s="69"/>
      <c r="K463" s="67"/>
    </row>
    <row r="464" spans="1:11" x14ac:dyDescent="0.35">
      <c r="A464" s="68"/>
      <c r="B464" s="18"/>
      <c r="C464" s="12"/>
      <c r="D464" s="11"/>
      <c r="E464" s="12"/>
      <c r="F464" s="13"/>
      <c r="G464" s="59"/>
      <c r="H464" s="59"/>
      <c r="I464" s="14"/>
      <c r="J464" s="69"/>
      <c r="K464" s="67"/>
    </row>
    <row r="465" spans="1:11" x14ac:dyDescent="0.35">
      <c r="A465" s="70"/>
      <c r="B465" s="20"/>
      <c r="C465" s="12"/>
      <c r="D465" s="11"/>
      <c r="E465" s="12"/>
      <c r="F465" s="13"/>
      <c r="G465" s="60"/>
      <c r="H465" s="60"/>
      <c r="I465" s="14"/>
      <c r="J465" s="21"/>
      <c r="K465" s="67"/>
    </row>
    <row r="466" spans="1:11" x14ac:dyDescent="0.35">
      <c r="A466" s="71"/>
      <c r="B466" s="22"/>
      <c r="C466" s="22"/>
      <c r="D466" s="24"/>
      <c r="E466" s="22"/>
      <c r="F466" s="25"/>
      <c r="G466" s="61"/>
      <c r="H466" s="62"/>
      <c r="I466" s="26"/>
      <c r="J466" s="27"/>
      <c r="K466" s="72"/>
    </row>
    <row r="467" spans="1:11" x14ac:dyDescent="0.35">
      <c r="A467" s="66">
        <v>218558</v>
      </c>
      <c r="B467" s="10" t="s">
        <v>112</v>
      </c>
      <c r="C467" s="11" t="s">
        <v>13</v>
      </c>
      <c r="D467" s="11"/>
      <c r="E467" s="12">
        <v>12</v>
      </c>
      <c r="F467" s="13">
        <v>1</v>
      </c>
      <c r="G467" s="58">
        <f>SUM(E467:E470)</f>
        <v>27</v>
      </c>
      <c r="H467" s="58">
        <f>SUM(F467:F470)</f>
        <v>2</v>
      </c>
      <c r="I467" s="14" t="s">
        <v>14</v>
      </c>
      <c r="J467" s="15">
        <v>12</v>
      </c>
      <c r="K467" s="67">
        <v>1</v>
      </c>
    </row>
    <row r="468" spans="1:11" x14ac:dyDescent="0.35">
      <c r="A468" s="68"/>
      <c r="B468" s="18"/>
      <c r="C468" s="12" t="s">
        <v>17</v>
      </c>
      <c r="D468" s="11" t="s">
        <v>18</v>
      </c>
      <c r="E468" s="12">
        <v>15</v>
      </c>
      <c r="F468" s="13">
        <v>1</v>
      </c>
      <c r="G468" s="59"/>
      <c r="H468" s="59"/>
      <c r="I468" s="14"/>
      <c r="J468" s="69"/>
      <c r="K468" s="67"/>
    </row>
    <row r="469" spans="1:11" x14ac:dyDescent="0.35">
      <c r="A469" s="68"/>
      <c r="B469" s="18"/>
      <c r="C469" s="12"/>
      <c r="D469" s="11"/>
      <c r="E469" s="12"/>
      <c r="F469" s="13"/>
      <c r="G469" s="59"/>
      <c r="H469" s="59"/>
      <c r="I469" s="14"/>
      <c r="J469" s="69"/>
      <c r="K469" s="67"/>
    </row>
    <row r="470" spans="1:11" x14ac:dyDescent="0.35">
      <c r="A470" s="70"/>
      <c r="B470" s="20"/>
      <c r="C470" s="12"/>
      <c r="D470" s="11"/>
      <c r="E470" s="12"/>
      <c r="F470" s="13"/>
      <c r="G470" s="60"/>
      <c r="H470" s="60"/>
      <c r="I470" s="14"/>
      <c r="J470" s="21"/>
      <c r="K470" s="67"/>
    </row>
    <row r="471" spans="1:11" x14ac:dyDescent="0.35">
      <c r="A471" s="71"/>
      <c r="B471" s="22"/>
      <c r="C471" s="22"/>
      <c r="D471" s="24"/>
      <c r="E471" s="22"/>
      <c r="F471" s="25"/>
      <c r="G471" s="61"/>
      <c r="H471" s="62"/>
      <c r="I471" s="26"/>
      <c r="J471" s="27"/>
      <c r="K471" s="72"/>
    </row>
    <row r="472" spans="1:11" x14ac:dyDescent="0.35">
      <c r="A472" s="66">
        <v>220850</v>
      </c>
      <c r="B472" s="10" t="s">
        <v>113</v>
      </c>
      <c r="C472" s="11" t="s">
        <v>13</v>
      </c>
      <c r="D472" s="11"/>
      <c r="E472" s="12">
        <v>5.4</v>
      </c>
      <c r="F472" s="13">
        <v>1</v>
      </c>
      <c r="G472" s="58">
        <f>SUM(E472:E475)</f>
        <v>9.4</v>
      </c>
      <c r="H472" s="58">
        <f>SUM(F472:F475)</f>
        <v>2</v>
      </c>
      <c r="I472" s="14" t="s">
        <v>14</v>
      </c>
      <c r="J472" s="15">
        <v>0</v>
      </c>
      <c r="K472" s="67">
        <v>1</v>
      </c>
    </row>
    <row r="473" spans="1:11" x14ac:dyDescent="0.35">
      <c r="A473" s="68"/>
      <c r="B473" s="18"/>
      <c r="C473" s="12" t="s">
        <v>17</v>
      </c>
      <c r="D473" s="11" t="s">
        <v>18</v>
      </c>
      <c r="E473" s="12">
        <v>4</v>
      </c>
      <c r="F473" s="13">
        <v>1</v>
      </c>
      <c r="G473" s="59"/>
      <c r="H473" s="59"/>
      <c r="I473" s="14"/>
      <c r="J473" s="69"/>
      <c r="K473" s="67"/>
    </row>
    <row r="474" spans="1:11" x14ac:dyDescent="0.35">
      <c r="A474" s="68"/>
      <c r="B474" s="18"/>
      <c r="C474" s="12"/>
      <c r="D474" s="11"/>
      <c r="E474" s="12"/>
      <c r="F474" s="13"/>
      <c r="G474" s="59"/>
      <c r="H474" s="59"/>
      <c r="I474" s="14"/>
      <c r="J474" s="69"/>
      <c r="K474" s="67"/>
    </row>
    <row r="475" spans="1:11" x14ac:dyDescent="0.35">
      <c r="A475" s="70"/>
      <c r="B475" s="20"/>
      <c r="C475" s="12"/>
      <c r="D475" s="11"/>
      <c r="E475" s="12"/>
      <c r="F475" s="13"/>
      <c r="G475" s="60"/>
      <c r="H475" s="60"/>
      <c r="I475" s="14"/>
      <c r="J475" s="21"/>
      <c r="K475" s="67"/>
    </row>
    <row r="476" spans="1:11" x14ac:dyDescent="0.35">
      <c r="A476" s="71"/>
      <c r="B476" s="22"/>
      <c r="C476" s="22"/>
      <c r="D476" s="24"/>
      <c r="E476" s="22"/>
      <c r="F476" s="25"/>
      <c r="G476" s="61"/>
      <c r="H476" s="62"/>
      <c r="I476" s="26"/>
      <c r="J476" s="27"/>
      <c r="K476" s="72"/>
    </row>
    <row r="477" spans="1:11" x14ac:dyDescent="0.35">
      <c r="A477" s="66">
        <v>221133</v>
      </c>
      <c r="B477" s="10" t="s">
        <v>114</v>
      </c>
      <c r="C477" s="11" t="s">
        <v>13</v>
      </c>
      <c r="D477" s="11"/>
      <c r="E477" s="12">
        <v>12</v>
      </c>
      <c r="F477" s="13">
        <v>1</v>
      </c>
      <c r="G477" s="58">
        <f>SUM(E477:E480)</f>
        <v>21</v>
      </c>
      <c r="H477" s="58">
        <f>SUM(F477:F480)</f>
        <v>2</v>
      </c>
      <c r="I477" s="14" t="s">
        <v>14</v>
      </c>
      <c r="J477" s="15">
        <v>9</v>
      </c>
      <c r="K477" s="67">
        <v>1</v>
      </c>
    </row>
    <row r="478" spans="1:11" x14ac:dyDescent="0.35">
      <c r="A478" s="68"/>
      <c r="B478" s="18"/>
      <c r="C478" s="12" t="s">
        <v>17</v>
      </c>
      <c r="D478" s="11" t="s">
        <v>18</v>
      </c>
      <c r="E478" s="12">
        <v>9</v>
      </c>
      <c r="F478" s="13">
        <v>1</v>
      </c>
      <c r="G478" s="59"/>
      <c r="H478" s="59"/>
      <c r="I478" s="14"/>
      <c r="J478" s="69"/>
      <c r="K478" s="67"/>
    </row>
    <row r="479" spans="1:11" x14ac:dyDescent="0.35">
      <c r="A479" s="68"/>
      <c r="B479" s="18"/>
      <c r="C479" s="12"/>
      <c r="D479" s="11"/>
      <c r="E479" s="12"/>
      <c r="F479" s="13"/>
      <c r="G479" s="59"/>
      <c r="H479" s="59"/>
      <c r="I479" s="14"/>
      <c r="J479" s="69"/>
      <c r="K479" s="67"/>
    </row>
    <row r="480" spans="1:11" x14ac:dyDescent="0.35">
      <c r="A480" s="70"/>
      <c r="B480" s="20"/>
      <c r="C480" s="12"/>
      <c r="D480" s="11"/>
      <c r="E480" s="12"/>
      <c r="F480" s="13"/>
      <c r="G480" s="60"/>
      <c r="H480" s="60"/>
      <c r="I480" s="14"/>
      <c r="J480" s="21"/>
      <c r="K480" s="67"/>
    </row>
    <row r="481" spans="1:11" x14ac:dyDescent="0.35">
      <c r="A481" s="71"/>
      <c r="B481" s="22"/>
      <c r="C481" s="22"/>
      <c r="D481" s="24"/>
      <c r="E481" s="22"/>
      <c r="F481" s="25"/>
      <c r="G481" s="61"/>
      <c r="H481" s="62"/>
      <c r="I481" s="26"/>
      <c r="J481" s="27"/>
      <c r="K481" s="72"/>
    </row>
    <row r="482" spans="1:11" x14ac:dyDescent="0.35">
      <c r="A482" s="66">
        <v>228445</v>
      </c>
      <c r="B482" s="10" t="s">
        <v>115</v>
      </c>
      <c r="C482" s="11"/>
      <c r="D482" s="11"/>
      <c r="E482" s="12"/>
      <c r="F482" s="13"/>
      <c r="G482" s="58">
        <f>SUM(E482:E485)</f>
        <v>0</v>
      </c>
      <c r="H482" s="58">
        <f>SUM(F482:F485)</f>
        <v>0</v>
      </c>
      <c r="I482" s="14" t="s">
        <v>14</v>
      </c>
      <c r="J482" s="15">
        <v>0</v>
      </c>
      <c r="K482" s="67">
        <v>0</v>
      </c>
    </row>
    <row r="483" spans="1:11" x14ac:dyDescent="0.35">
      <c r="A483" s="68"/>
      <c r="B483" s="18"/>
      <c r="C483" s="12"/>
      <c r="D483" s="11"/>
      <c r="E483" s="12"/>
      <c r="F483" s="13"/>
      <c r="G483" s="59"/>
      <c r="H483" s="59"/>
      <c r="I483" s="14"/>
      <c r="J483" s="69"/>
      <c r="K483" s="67"/>
    </row>
    <row r="484" spans="1:11" x14ac:dyDescent="0.35">
      <c r="A484" s="68"/>
      <c r="B484" s="18"/>
      <c r="C484" s="12"/>
      <c r="D484" s="11"/>
      <c r="E484" s="12"/>
      <c r="F484" s="13"/>
      <c r="G484" s="59"/>
      <c r="H484" s="59"/>
      <c r="I484" s="14"/>
      <c r="J484" s="69"/>
      <c r="K484" s="67"/>
    </row>
    <row r="485" spans="1:11" x14ac:dyDescent="0.35">
      <c r="A485" s="70"/>
      <c r="B485" s="20"/>
      <c r="C485" s="12"/>
      <c r="D485" s="11"/>
      <c r="E485" s="12"/>
      <c r="F485" s="13"/>
      <c r="G485" s="60"/>
      <c r="H485" s="60"/>
      <c r="I485" s="14"/>
      <c r="J485" s="21"/>
      <c r="K485" s="67"/>
    </row>
    <row r="486" spans="1:11" x14ac:dyDescent="0.35">
      <c r="A486" s="71"/>
      <c r="B486" s="22"/>
      <c r="C486" s="22"/>
      <c r="D486" s="24"/>
      <c r="E486" s="22"/>
      <c r="F486" s="25"/>
      <c r="G486" s="61"/>
      <c r="H486" s="62"/>
      <c r="I486" s="26"/>
      <c r="J486" s="27"/>
      <c r="K486" s="72"/>
    </row>
    <row r="487" spans="1:11" x14ac:dyDescent="0.35">
      <c r="A487" s="66">
        <v>231800</v>
      </c>
      <c r="B487" s="10" t="s">
        <v>116</v>
      </c>
      <c r="C487" s="12"/>
      <c r="D487" s="11"/>
      <c r="E487" s="12"/>
      <c r="F487" s="13"/>
      <c r="G487" s="58">
        <f>E487+E488+E489+E490</f>
        <v>0</v>
      </c>
      <c r="H487" s="58">
        <f>SUM(F487:F490)</f>
        <v>0</v>
      </c>
      <c r="I487" s="14" t="s">
        <v>14</v>
      </c>
      <c r="J487" s="15">
        <v>0</v>
      </c>
      <c r="K487" s="67">
        <v>0</v>
      </c>
    </row>
    <row r="488" spans="1:11" x14ac:dyDescent="0.35">
      <c r="A488" s="68"/>
      <c r="B488" s="18"/>
      <c r="C488" s="12"/>
      <c r="D488" s="11"/>
      <c r="E488" s="12"/>
      <c r="F488" s="13"/>
      <c r="G488" s="59"/>
      <c r="H488" s="59"/>
      <c r="I488" s="14"/>
      <c r="J488" s="69"/>
      <c r="K488" s="67"/>
    </row>
    <row r="489" spans="1:11" x14ac:dyDescent="0.35">
      <c r="A489" s="68"/>
      <c r="B489" s="18"/>
      <c r="C489" s="12"/>
      <c r="D489" s="11"/>
      <c r="E489" s="12"/>
      <c r="F489" s="13"/>
      <c r="G489" s="59"/>
      <c r="H489" s="59"/>
      <c r="I489" s="14"/>
      <c r="J489" s="69"/>
      <c r="K489" s="67"/>
    </row>
    <row r="490" spans="1:11" x14ac:dyDescent="0.35">
      <c r="A490" s="70"/>
      <c r="B490" s="20"/>
      <c r="C490" s="12"/>
      <c r="D490" s="11"/>
      <c r="E490" s="12"/>
      <c r="F490" s="13"/>
      <c r="G490" s="60"/>
      <c r="H490" s="60"/>
      <c r="I490" s="14"/>
      <c r="J490" s="21"/>
      <c r="K490" s="67"/>
    </row>
    <row r="491" spans="1:11" x14ac:dyDescent="0.35">
      <c r="A491" s="71"/>
      <c r="B491" s="22"/>
      <c r="C491" s="22"/>
      <c r="D491" s="24"/>
      <c r="E491" s="22"/>
      <c r="F491" s="25"/>
      <c r="G491" s="61"/>
      <c r="H491" s="62"/>
      <c r="I491" s="26"/>
      <c r="J491" s="27"/>
      <c r="K491" s="72"/>
    </row>
    <row r="492" spans="1:11" x14ac:dyDescent="0.35">
      <c r="A492" s="66">
        <v>233173</v>
      </c>
      <c r="B492" s="10" t="s">
        <v>117</v>
      </c>
      <c r="C492" s="11" t="s">
        <v>13</v>
      </c>
      <c r="D492" s="11"/>
      <c r="E492" s="12">
        <v>12</v>
      </c>
      <c r="F492" s="13">
        <v>1</v>
      </c>
      <c r="G492" s="58">
        <f>SUM(E492:E496)</f>
        <v>12</v>
      </c>
      <c r="H492" s="58">
        <f>SUM(F492:F496)</f>
        <v>1</v>
      </c>
      <c r="I492" s="29" t="s">
        <v>14</v>
      </c>
      <c r="J492" s="30">
        <v>0</v>
      </c>
      <c r="K492" s="73">
        <v>0</v>
      </c>
    </row>
    <row r="493" spans="1:11" x14ac:dyDescent="0.35">
      <c r="A493" s="68"/>
      <c r="B493" s="18"/>
      <c r="C493" s="12"/>
      <c r="D493" s="11"/>
      <c r="E493" s="12"/>
      <c r="F493" s="13"/>
      <c r="G493" s="59"/>
      <c r="H493" s="59"/>
      <c r="I493" s="31"/>
      <c r="J493" s="32"/>
      <c r="K493" s="74"/>
    </row>
    <row r="494" spans="1:11" x14ac:dyDescent="0.35">
      <c r="A494" s="68"/>
      <c r="B494" s="18"/>
      <c r="C494" s="12"/>
      <c r="D494" s="11"/>
      <c r="E494" s="12"/>
      <c r="F494" s="13"/>
      <c r="G494" s="59"/>
      <c r="H494" s="59"/>
      <c r="I494" s="31"/>
      <c r="J494" s="32"/>
      <c r="K494" s="74"/>
    </row>
    <row r="495" spans="1:11" x14ac:dyDescent="0.35">
      <c r="A495" s="68"/>
      <c r="B495" s="18"/>
      <c r="C495" s="12"/>
      <c r="D495" s="11"/>
      <c r="E495" s="12"/>
      <c r="F495" s="13"/>
      <c r="G495" s="59"/>
      <c r="H495" s="59"/>
      <c r="I495" s="31"/>
      <c r="J495" s="32"/>
      <c r="K495" s="74"/>
    </row>
    <row r="496" spans="1:11" x14ac:dyDescent="0.35">
      <c r="A496" s="70"/>
      <c r="B496" s="20"/>
      <c r="C496" s="12"/>
      <c r="D496" s="11"/>
      <c r="E496" s="12"/>
      <c r="F496" s="13"/>
      <c r="G496" s="60"/>
      <c r="H496" s="60"/>
      <c r="I496" s="33"/>
      <c r="J496" s="34"/>
      <c r="K496" s="75"/>
    </row>
    <row r="497" spans="1:11" x14ac:dyDescent="0.35">
      <c r="A497" s="71"/>
      <c r="B497" s="22"/>
      <c r="C497" s="22"/>
      <c r="D497" s="24"/>
      <c r="E497" s="22"/>
      <c r="F497" s="25"/>
      <c r="G497" s="61"/>
      <c r="H497" s="62"/>
      <c r="I497" s="26"/>
      <c r="J497" s="27"/>
      <c r="K497" s="72"/>
    </row>
    <row r="498" spans="1:11" x14ac:dyDescent="0.35">
      <c r="A498" s="66">
        <v>233410</v>
      </c>
      <c r="B498" s="10" t="s">
        <v>118</v>
      </c>
      <c r="C498" s="11" t="s">
        <v>13</v>
      </c>
      <c r="D498" s="11"/>
      <c r="E498" s="12">
        <v>12</v>
      </c>
      <c r="F498" s="13">
        <v>1</v>
      </c>
      <c r="G498" s="58">
        <f>SUM(E498:E501)</f>
        <v>12</v>
      </c>
      <c r="H498" s="58">
        <f>SUM(F498:F501)</f>
        <v>1</v>
      </c>
      <c r="I498" s="14" t="s">
        <v>14</v>
      </c>
      <c r="J498" s="15">
        <v>0</v>
      </c>
      <c r="K498" s="67">
        <v>0</v>
      </c>
    </row>
    <row r="499" spans="1:11" x14ac:dyDescent="0.35">
      <c r="A499" s="68"/>
      <c r="B499" s="18"/>
      <c r="C499" s="12"/>
      <c r="D499" s="11"/>
      <c r="E499" s="12"/>
      <c r="F499" s="13"/>
      <c r="G499" s="59"/>
      <c r="H499" s="59"/>
      <c r="I499" s="14"/>
      <c r="J499" s="69"/>
      <c r="K499" s="67"/>
    </row>
    <row r="500" spans="1:11" x14ac:dyDescent="0.35">
      <c r="A500" s="68"/>
      <c r="B500" s="18"/>
      <c r="C500" s="12"/>
      <c r="D500" s="11"/>
      <c r="E500" s="12"/>
      <c r="F500" s="13"/>
      <c r="G500" s="59"/>
      <c r="H500" s="59"/>
      <c r="I500" s="14"/>
      <c r="J500" s="69"/>
      <c r="K500" s="67"/>
    </row>
    <row r="501" spans="1:11" x14ac:dyDescent="0.35">
      <c r="A501" s="70"/>
      <c r="B501" s="20"/>
      <c r="C501" s="12"/>
      <c r="D501" s="11"/>
      <c r="E501" s="12"/>
      <c r="F501" s="13"/>
      <c r="G501" s="60"/>
      <c r="H501" s="60"/>
      <c r="I501" s="14"/>
      <c r="J501" s="21"/>
      <c r="K501" s="67"/>
    </row>
    <row r="502" spans="1:11" x14ac:dyDescent="0.35">
      <c r="A502" s="71"/>
      <c r="B502" s="22"/>
      <c r="C502" s="22"/>
      <c r="D502" s="24"/>
      <c r="E502" s="22"/>
      <c r="F502" s="25"/>
      <c r="G502" s="61"/>
      <c r="H502" s="62"/>
      <c r="I502" s="26"/>
      <c r="J502" s="27"/>
      <c r="K502" s="72"/>
    </row>
    <row r="503" spans="1:11" x14ac:dyDescent="0.35">
      <c r="A503" s="66">
        <v>235535</v>
      </c>
      <c r="B503" s="10" t="s">
        <v>119</v>
      </c>
      <c r="C503" s="11" t="s">
        <v>13</v>
      </c>
      <c r="D503" s="11"/>
      <c r="E503" s="12">
        <v>12</v>
      </c>
      <c r="F503" s="13">
        <v>1</v>
      </c>
      <c r="G503" s="58">
        <f>SUM(E503:E506)</f>
        <v>12</v>
      </c>
      <c r="H503" s="58">
        <f>SUM(F503:F506)</f>
        <v>1</v>
      </c>
      <c r="I503" s="14" t="s">
        <v>14</v>
      </c>
      <c r="J503" s="15">
        <v>0</v>
      </c>
      <c r="K503" s="67">
        <v>0</v>
      </c>
    </row>
    <row r="504" spans="1:11" x14ac:dyDescent="0.35">
      <c r="A504" s="68"/>
      <c r="B504" s="18"/>
      <c r="C504" s="12"/>
      <c r="D504" s="11"/>
      <c r="E504" s="12"/>
      <c r="F504" s="13"/>
      <c r="G504" s="59"/>
      <c r="H504" s="59"/>
      <c r="I504" s="14"/>
      <c r="J504" s="69"/>
      <c r="K504" s="67"/>
    </row>
    <row r="505" spans="1:11" x14ac:dyDescent="0.35">
      <c r="A505" s="68"/>
      <c r="B505" s="18"/>
      <c r="C505" s="12"/>
      <c r="D505" s="11"/>
      <c r="E505" s="12"/>
      <c r="F505" s="13"/>
      <c r="G505" s="59"/>
      <c r="H505" s="59"/>
      <c r="I505" s="14"/>
      <c r="J505" s="69"/>
      <c r="K505" s="67"/>
    </row>
    <row r="506" spans="1:11" x14ac:dyDescent="0.35">
      <c r="A506" s="70"/>
      <c r="B506" s="20"/>
      <c r="C506" s="12"/>
      <c r="D506" s="11"/>
      <c r="E506" s="12"/>
      <c r="F506" s="13"/>
      <c r="G506" s="60"/>
      <c r="H506" s="60"/>
      <c r="I506" s="14"/>
      <c r="J506" s="21"/>
      <c r="K506" s="67"/>
    </row>
    <row r="507" spans="1:11" x14ac:dyDescent="0.35">
      <c r="A507" s="71"/>
      <c r="B507" s="22"/>
      <c r="C507" s="22"/>
      <c r="D507" s="24"/>
      <c r="E507" s="22"/>
      <c r="F507" s="25"/>
      <c r="G507" s="61"/>
      <c r="H507" s="62"/>
      <c r="I507" s="26"/>
      <c r="J507" s="27"/>
      <c r="K507" s="72"/>
    </row>
    <row r="508" spans="1:11" x14ac:dyDescent="0.35">
      <c r="A508" s="66">
        <v>237397</v>
      </c>
      <c r="B508" s="10" t="s">
        <v>120</v>
      </c>
      <c r="C508" s="11" t="s">
        <v>13</v>
      </c>
      <c r="D508" s="11"/>
      <c r="E508" s="12">
        <v>12</v>
      </c>
      <c r="F508" s="13">
        <v>1</v>
      </c>
      <c r="G508" s="58">
        <f>SUM(E508:E511)</f>
        <v>12</v>
      </c>
      <c r="H508" s="58">
        <f>SUM(F508:F511)</f>
        <v>1</v>
      </c>
      <c r="I508" s="14" t="s">
        <v>14</v>
      </c>
      <c r="J508" s="15">
        <v>0</v>
      </c>
      <c r="K508" s="67">
        <v>0</v>
      </c>
    </row>
    <row r="509" spans="1:11" x14ac:dyDescent="0.35">
      <c r="A509" s="68"/>
      <c r="B509" s="18"/>
      <c r="C509" s="12"/>
      <c r="D509" s="11"/>
      <c r="E509" s="12"/>
      <c r="F509" s="13"/>
      <c r="G509" s="59"/>
      <c r="H509" s="59"/>
      <c r="I509" s="14"/>
      <c r="J509" s="69"/>
      <c r="K509" s="67"/>
    </row>
    <row r="510" spans="1:11" x14ac:dyDescent="0.35">
      <c r="A510" s="68"/>
      <c r="B510" s="18"/>
      <c r="C510" s="12"/>
      <c r="D510" s="11"/>
      <c r="E510" s="12"/>
      <c r="F510" s="13"/>
      <c r="G510" s="59"/>
      <c r="H510" s="59"/>
      <c r="I510" s="14"/>
      <c r="J510" s="69"/>
      <c r="K510" s="67"/>
    </row>
    <row r="511" spans="1:11" x14ac:dyDescent="0.35">
      <c r="A511" s="70"/>
      <c r="B511" s="20"/>
      <c r="C511" s="12"/>
      <c r="D511" s="11"/>
      <c r="E511" s="12"/>
      <c r="F511" s="13"/>
      <c r="G511" s="60"/>
      <c r="H511" s="60"/>
      <c r="I511" s="14"/>
      <c r="J511" s="21"/>
      <c r="K511" s="67"/>
    </row>
    <row r="512" spans="1:11" x14ac:dyDescent="0.35">
      <c r="A512" s="71"/>
      <c r="B512" s="22"/>
      <c r="C512" s="22"/>
      <c r="D512" s="24"/>
      <c r="E512" s="22"/>
      <c r="F512" s="25"/>
      <c r="G512" s="61"/>
      <c r="H512" s="62"/>
      <c r="I512" s="26"/>
      <c r="J512" s="27"/>
      <c r="K512" s="72"/>
    </row>
    <row r="513" spans="1:11" x14ac:dyDescent="0.35">
      <c r="A513" s="66">
        <v>240165</v>
      </c>
      <c r="B513" s="10" t="s">
        <v>121</v>
      </c>
      <c r="C513" s="11" t="s">
        <v>13</v>
      </c>
      <c r="D513" s="11" t="s">
        <v>93</v>
      </c>
      <c r="E513" s="12">
        <v>-1</v>
      </c>
      <c r="F513" s="13">
        <v>0</v>
      </c>
      <c r="G513" s="58">
        <f>SUM(E513:E516)</f>
        <v>-1</v>
      </c>
      <c r="H513" s="58">
        <f>SUM(F513:F516)</f>
        <v>0</v>
      </c>
      <c r="I513" s="14" t="s">
        <v>14</v>
      </c>
      <c r="J513" s="15">
        <v>0</v>
      </c>
      <c r="K513" s="67">
        <v>0</v>
      </c>
    </row>
    <row r="514" spans="1:11" x14ac:dyDescent="0.35">
      <c r="A514" s="68"/>
      <c r="B514" s="18"/>
      <c r="C514" s="12"/>
      <c r="D514" s="11"/>
      <c r="E514" s="12"/>
      <c r="F514" s="13"/>
      <c r="G514" s="59"/>
      <c r="H514" s="59"/>
      <c r="I514" s="14"/>
      <c r="J514" s="69"/>
      <c r="K514" s="67"/>
    </row>
    <row r="515" spans="1:11" x14ac:dyDescent="0.35">
      <c r="A515" s="68"/>
      <c r="B515" s="18"/>
      <c r="C515" s="12"/>
      <c r="D515" s="11"/>
      <c r="E515" s="12"/>
      <c r="F515" s="13"/>
      <c r="G515" s="59"/>
      <c r="H515" s="59"/>
      <c r="I515" s="14"/>
      <c r="J515" s="69"/>
      <c r="K515" s="67"/>
    </row>
    <row r="516" spans="1:11" x14ac:dyDescent="0.35">
      <c r="A516" s="70"/>
      <c r="B516" s="20"/>
      <c r="C516" s="12"/>
      <c r="D516" s="11"/>
      <c r="E516" s="12"/>
      <c r="F516" s="13"/>
      <c r="G516" s="60"/>
      <c r="H516" s="60"/>
      <c r="I516" s="14"/>
      <c r="J516" s="21"/>
      <c r="K516" s="67"/>
    </row>
    <row r="517" spans="1:11" x14ac:dyDescent="0.35">
      <c r="A517" s="71"/>
      <c r="B517" s="22"/>
      <c r="C517" s="22"/>
      <c r="D517" s="24"/>
      <c r="E517" s="22"/>
      <c r="F517" s="25"/>
      <c r="G517" s="61"/>
      <c r="H517" s="62"/>
      <c r="I517" s="26"/>
      <c r="J517" s="27"/>
      <c r="K517" s="72"/>
    </row>
    <row r="518" spans="1:11" x14ac:dyDescent="0.35">
      <c r="A518" s="66">
        <v>247375</v>
      </c>
      <c r="B518" s="10" t="s">
        <v>122</v>
      </c>
      <c r="C518" s="11" t="s">
        <v>13</v>
      </c>
      <c r="D518" s="11"/>
      <c r="E518" s="12">
        <v>12</v>
      </c>
      <c r="F518" s="13">
        <v>1</v>
      </c>
      <c r="G518" s="58">
        <f>E518+E519+E520+E521+E522</f>
        <v>26</v>
      </c>
      <c r="H518" s="58">
        <f>F518+F519+F520+F521+F522</f>
        <v>2</v>
      </c>
      <c r="I518" s="29" t="s">
        <v>14</v>
      </c>
      <c r="J518" s="30">
        <v>12</v>
      </c>
      <c r="K518" s="73">
        <v>1</v>
      </c>
    </row>
    <row r="519" spans="1:11" x14ac:dyDescent="0.35">
      <c r="A519" s="68"/>
      <c r="B519" s="18"/>
      <c r="C519" s="12" t="s">
        <v>17</v>
      </c>
      <c r="D519" s="11" t="s">
        <v>18</v>
      </c>
      <c r="E519" s="12">
        <v>14</v>
      </c>
      <c r="F519" s="13">
        <v>1</v>
      </c>
      <c r="G519" s="59"/>
      <c r="H519" s="59"/>
      <c r="I519" s="31"/>
      <c r="J519" s="32"/>
      <c r="K519" s="74"/>
    </row>
    <row r="520" spans="1:11" x14ac:dyDescent="0.35">
      <c r="A520" s="68"/>
      <c r="B520" s="18"/>
      <c r="C520" s="12"/>
      <c r="D520" s="11"/>
      <c r="E520" s="12"/>
      <c r="F520" s="13"/>
      <c r="G520" s="59"/>
      <c r="H520" s="59"/>
      <c r="I520" s="31"/>
      <c r="J520" s="32"/>
      <c r="K520" s="74"/>
    </row>
    <row r="521" spans="1:11" x14ac:dyDescent="0.35">
      <c r="A521" s="68"/>
      <c r="B521" s="18"/>
      <c r="C521" s="12"/>
      <c r="D521" s="11"/>
      <c r="E521" s="12"/>
      <c r="F521" s="13"/>
      <c r="G521" s="59"/>
      <c r="H521" s="59"/>
      <c r="I521" s="31"/>
      <c r="J521" s="32"/>
      <c r="K521" s="74"/>
    </row>
    <row r="522" spans="1:11" x14ac:dyDescent="0.35">
      <c r="A522" s="70"/>
      <c r="B522" s="20"/>
      <c r="C522" s="12"/>
      <c r="D522" s="11"/>
      <c r="E522" s="12"/>
      <c r="F522" s="13"/>
      <c r="G522" s="60"/>
      <c r="H522" s="60"/>
      <c r="I522" s="33"/>
      <c r="J522" s="34"/>
      <c r="K522" s="75"/>
    </row>
    <row r="523" spans="1:11" x14ac:dyDescent="0.35">
      <c r="A523" s="71"/>
      <c r="B523" s="22"/>
      <c r="C523" s="22"/>
      <c r="D523" s="24"/>
      <c r="E523" s="22"/>
      <c r="F523" s="25"/>
      <c r="G523" s="61"/>
      <c r="H523" s="62"/>
      <c r="I523" s="26"/>
      <c r="J523" s="27"/>
      <c r="K523" s="72"/>
    </row>
    <row r="524" spans="1:11" x14ac:dyDescent="0.35">
      <c r="A524" s="66">
        <v>250305</v>
      </c>
      <c r="B524" s="10" t="s">
        <v>123</v>
      </c>
      <c r="C524" s="11" t="s">
        <v>13</v>
      </c>
      <c r="D524" s="11"/>
      <c r="E524" s="12">
        <v>12</v>
      </c>
      <c r="F524" s="13">
        <v>1</v>
      </c>
      <c r="G524" s="58">
        <f>SUM(E524:E527)</f>
        <v>12</v>
      </c>
      <c r="H524" s="58">
        <f>SUM(F524:F527)</f>
        <v>1</v>
      </c>
      <c r="I524" s="14" t="s">
        <v>14</v>
      </c>
      <c r="J524" s="15">
        <v>0</v>
      </c>
      <c r="K524" s="67">
        <v>0</v>
      </c>
    </row>
    <row r="525" spans="1:11" x14ac:dyDescent="0.35">
      <c r="A525" s="68"/>
      <c r="B525" s="18"/>
      <c r="C525" s="12"/>
      <c r="D525" s="11"/>
      <c r="E525" s="12"/>
      <c r="F525" s="13"/>
      <c r="G525" s="59"/>
      <c r="H525" s="59"/>
      <c r="I525" s="14"/>
      <c r="J525" s="69"/>
      <c r="K525" s="67"/>
    </row>
    <row r="526" spans="1:11" x14ac:dyDescent="0.35">
      <c r="A526" s="68"/>
      <c r="B526" s="18"/>
      <c r="C526" s="12"/>
      <c r="D526" s="11"/>
      <c r="E526" s="12"/>
      <c r="F526" s="13"/>
      <c r="G526" s="59"/>
      <c r="H526" s="59"/>
      <c r="I526" s="14"/>
      <c r="J526" s="69"/>
      <c r="K526" s="67"/>
    </row>
    <row r="527" spans="1:11" x14ac:dyDescent="0.35">
      <c r="A527" s="70"/>
      <c r="B527" s="20"/>
      <c r="C527" s="12"/>
      <c r="D527" s="11"/>
      <c r="E527" s="12"/>
      <c r="F527" s="13"/>
      <c r="G527" s="60"/>
      <c r="H527" s="60"/>
      <c r="I527" s="14"/>
      <c r="J527" s="21"/>
      <c r="K527" s="67"/>
    </row>
    <row r="528" spans="1:11" x14ac:dyDescent="0.35">
      <c r="A528" s="71"/>
      <c r="B528" s="22"/>
      <c r="C528" s="22"/>
      <c r="D528" s="24"/>
      <c r="E528" s="22"/>
      <c r="F528" s="25"/>
      <c r="G528" s="61"/>
      <c r="H528" s="62"/>
      <c r="I528" s="26"/>
      <c r="J528" s="27"/>
      <c r="K528" s="72"/>
    </row>
    <row r="529" spans="1:11" x14ac:dyDescent="0.35">
      <c r="A529" s="66">
        <v>253908</v>
      </c>
      <c r="B529" s="10" t="s">
        <v>124</v>
      </c>
      <c r="C529" s="11" t="s">
        <v>13</v>
      </c>
      <c r="D529" s="11" t="s">
        <v>96</v>
      </c>
      <c r="E529" s="12">
        <v>5</v>
      </c>
      <c r="F529" s="13">
        <v>0</v>
      </c>
      <c r="G529" s="58">
        <f>SUM(E529:E532)</f>
        <v>17</v>
      </c>
      <c r="H529" s="58">
        <f>SUM(F529:F532)</f>
        <v>1</v>
      </c>
      <c r="I529" s="14" t="s">
        <v>14</v>
      </c>
      <c r="J529" s="15">
        <v>0</v>
      </c>
      <c r="K529" s="67">
        <v>0</v>
      </c>
    </row>
    <row r="530" spans="1:11" x14ac:dyDescent="0.35">
      <c r="A530" s="68"/>
      <c r="B530" s="18"/>
      <c r="C530" s="12" t="s">
        <v>17</v>
      </c>
      <c r="D530" s="11" t="s">
        <v>18</v>
      </c>
      <c r="E530" s="12">
        <v>12</v>
      </c>
      <c r="F530" s="13">
        <v>1</v>
      </c>
      <c r="G530" s="59"/>
      <c r="H530" s="59"/>
      <c r="I530" s="14"/>
      <c r="J530" s="69"/>
      <c r="K530" s="67"/>
    </row>
    <row r="531" spans="1:11" x14ac:dyDescent="0.35">
      <c r="A531" s="68"/>
      <c r="B531" s="18"/>
      <c r="C531" s="12"/>
      <c r="D531" s="11"/>
      <c r="E531" s="12"/>
      <c r="F531" s="13"/>
      <c r="G531" s="59"/>
      <c r="H531" s="59"/>
      <c r="I531" s="14"/>
      <c r="J531" s="69"/>
      <c r="K531" s="67"/>
    </row>
    <row r="532" spans="1:11" x14ac:dyDescent="0.35">
      <c r="A532" s="70"/>
      <c r="B532" s="20"/>
      <c r="C532" s="12"/>
      <c r="D532" s="11"/>
      <c r="E532" s="12"/>
      <c r="F532" s="13"/>
      <c r="G532" s="60"/>
      <c r="H532" s="60"/>
      <c r="I532" s="14"/>
      <c r="J532" s="21"/>
      <c r="K532" s="67"/>
    </row>
    <row r="533" spans="1:11" x14ac:dyDescent="0.35">
      <c r="A533" s="71"/>
      <c r="B533" s="22"/>
      <c r="C533" s="22"/>
      <c r="D533" s="24"/>
      <c r="E533" s="22"/>
      <c r="F533" s="25"/>
      <c r="G533" s="61"/>
      <c r="H533" s="62"/>
      <c r="I533" s="26"/>
      <c r="J533" s="27"/>
      <c r="K533" s="72"/>
    </row>
    <row r="534" spans="1:11" x14ac:dyDescent="0.35">
      <c r="A534" s="66">
        <v>255114</v>
      </c>
      <c r="B534" s="10" t="s">
        <v>125</v>
      </c>
      <c r="C534" s="11" t="s">
        <v>13</v>
      </c>
      <c r="D534" s="11" t="s">
        <v>96</v>
      </c>
      <c r="E534" s="12">
        <v>12</v>
      </c>
      <c r="F534" s="13">
        <v>1</v>
      </c>
      <c r="G534" s="58">
        <f>SUM(E534:E537)</f>
        <v>24</v>
      </c>
      <c r="H534" s="58">
        <f>SUM(F534:F537)</f>
        <v>2</v>
      </c>
      <c r="I534" s="14" t="s">
        <v>14</v>
      </c>
      <c r="J534" s="15">
        <v>12</v>
      </c>
      <c r="K534" s="67">
        <v>1</v>
      </c>
    </row>
    <row r="535" spans="1:11" x14ac:dyDescent="0.35">
      <c r="A535" s="68"/>
      <c r="B535" s="18"/>
      <c r="C535" s="12" t="s">
        <v>17</v>
      </c>
      <c r="D535" s="11" t="s">
        <v>18</v>
      </c>
      <c r="E535" s="12">
        <v>12</v>
      </c>
      <c r="F535" s="13">
        <v>1</v>
      </c>
      <c r="G535" s="59"/>
      <c r="H535" s="59"/>
      <c r="I535" s="14"/>
      <c r="J535" s="69"/>
      <c r="K535" s="67"/>
    </row>
    <row r="536" spans="1:11" x14ac:dyDescent="0.35">
      <c r="A536" s="68"/>
      <c r="B536" s="18"/>
      <c r="C536" s="12"/>
      <c r="D536" s="11"/>
      <c r="E536" s="12"/>
      <c r="F536" s="13"/>
      <c r="G536" s="59"/>
      <c r="H536" s="59"/>
      <c r="I536" s="14"/>
      <c r="J536" s="69"/>
      <c r="K536" s="67"/>
    </row>
    <row r="537" spans="1:11" x14ac:dyDescent="0.35">
      <c r="A537" s="70"/>
      <c r="B537" s="20"/>
      <c r="C537" s="12"/>
      <c r="D537" s="11"/>
      <c r="E537" s="12"/>
      <c r="F537" s="13"/>
      <c r="G537" s="60"/>
      <c r="H537" s="60"/>
      <c r="I537" s="14"/>
      <c r="J537" s="21"/>
      <c r="K537" s="67"/>
    </row>
    <row r="538" spans="1:11" x14ac:dyDescent="0.35">
      <c r="A538" s="71"/>
      <c r="B538" s="22"/>
      <c r="C538" s="22"/>
      <c r="D538" s="24"/>
      <c r="E538" s="22"/>
      <c r="F538" s="25"/>
      <c r="G538" s="61"/>
      <c r="H538" s="62"/>
      <c r="I538" s="26"/>
      <c r="J538" s="27"/>
      <c r="K538" s="72"/>
    </row>
    <row r="539" spans="1:11" x14ac:dyDescent="0.35">
      <c r="A539" s="66">
        <v>257040</v>
      </c>
      <c r="B539" s="10" t="s">
        <v>126</v>
      </c>
      <c r="C539" s="11" t="s">
        <v>13</v>
      </c>
      <c r="D539" s="11" t="s">
        <v>96</v>
      </c>
      <c r="E539" s="12">
        <v>12</v>
      </c>
      <c r="F539" s="13">
        <v>1</v>
      </c>
      <c r="G539" s="58">
        <f>SUM(E539:E543)</f>
        <v>26</v>
      </c>
      <c r="H539" s="58">
        <f>SUM(F539:F543)</f>
        <v>2</v>
      </c>
      <c r="I539" s="29" t="s">
        <v>14</v>
      </c>
      <c r="J539" s="30">
        <v>12</v>
      </c>
      <c r="K539" s="73">
        <v>1</v>
      </c>
    </row>
    <row r="540" spans="1:11" x14ac:dyDescent="0.35">
      <c r="A540" s="68"/>
      <c r="B540" s="18"/>
      <c r="C540" s="12" t="s">
        <v>17</v>
      </c>
      <c r="D540" s="11" t="s">
        <v>18</v>
      </c>
      <c r="E540" s="12">
        <v>14</v>
      </c>
      <c r="F540" s="13">
        <v>1</v>
      </c>
      <c r="G540" s="59"/>
      <c r="H540" s="59"/>
      <c r="I540" s="31"/>
      <c r="J540" s="32"/>
      <c r="K540" s="74"/>
    </row>
    <row r="541" spans="1:11" x14ac:dyDescent="0.35">
      <c r="A541" s="68"/>
      <c r="B541" s="18"/>
      <c r="C541" s="12"/>
      <c r="D541" s="11"/>
      <c r="E541" s="12"/>
      <c r="F541" s="13"/>
      <c r="G541" s="59"/>
      <c r="H541" s="59"/>
      <c r="I541" s="31"/>
      <c r="J541" s="32"/>
      <c r="K541" s="74"/>
    </row>
    <row r="542" spans="1:11" x14ac:dyDescent="0.35">
      <c r="A542" s="68"/>
      <c r="B542" s="18"/>
      <c r="C542" s="12"/>
      <c r="D542" s="11"/>
      <c r="E542" s="12"/>
      <c r="F542" s="13"/>
      <c r="G542" s="59"/>
      <c r="H542" s="59"/>
      <c r="I542" s="31"/>
      <c r="J542" s="32"/>
      <c r="K542" s="74"/>
    </row>
    <row r="543" spans="1:11" x14ac:dyDescent="0.35">
      <c r="A543" s="70"/>
      <c r="B543" s="20"/>
      <c r="C543" s="12"/>
      <c r="D543" s="11"/>
      <c r="E543" s="12"/>
      <c r="F543" s="13"/>
      <c r="G543" s="60"/>
      <c r="H543" s="60"/>
      <c r="I543" s="33"/>
      <c r="J543" s="34"/>
      <c r="K543" s="75"/>
    </row>
    <row r="544" spans="1:11" x14ac:dyDescent="0.35">
      <c r="A544" s="71"/>
      <c r="B544" s="22"/>
      <c r="C544" s="22"/>
      <c r="D544" s="24"/>
      <c r="E544" s="22"/>
      <c r="F544" s="25"/>
      <c r="G544" s="61"/>
      <c r="H544" s="62"/>
      <c r="I544" s="26"/>
      <c r="J544" s="27"/>
      <c r="K544" s="72"/>
    </row>
    <row r="545" spans="1:11" x14ac:dyDescent="0.35">
      <c r="A545" s="66">
        <v>262625</v>
      </c>
      <c r="B545" s="10" t="s">
        <v>127</v>
      </c>
      <c r="C545" s="11" t="s">
        <v>13</v>
      </c>
      <c r="D545" s="11" t="s">
        <v>96</v>
      </c>
      <c r="E545" s="12">
        <v>12</v>
      </c>
      <c r="F545" s="13">
        <v>1</v>
      </c>
      <c r="G545" s="58">
        <f t="shared" ref="G545:H545" si="0">SUM(E545:E548)</f>
        <v>27</v>
      </c>
      <c r="H545" s="58">
        <f t="shared" si="0"/>
        <v>1</v>
      </c>
      <c r="I545" s="14" t="s">
        <v>14</v>
      </c>
      <c r="J545" s="15">
        <v>12</v>
      </c>
      <c r="K545" s="67">
        <v>0</v>
      </c>
    </row>
    <row r="546" spans="1:11" x14ac:dyDescent="0.35">
      <c r="A546" s="68"/>
      <c r="B546" s="18"/>
      <c r="C546" s="12" t="s">
        <v>17</v>
      </c>
      <c r="D546" s="11" t="s">
        <v>18</v>
      </c>
      <c r="E546" s="12">
        <v>15</v>
      </c>
      <c r="F546" s="13">
        <v>0</v>
      </c>
      <c r="G546" s="59"/>
      <c r="H546" s="59"/>
      <c r="I546" s="14"/>
      <c r="J546" s="69"/>
      <c r="K546" s="67"/>
    </row>
    <row r="547" spans="1:11" x14ac:dyDescent="0.35">
      <c r="A547" s="68"/>
      <c r="B547" s="18"/>
      <c r="C547" s="12"/>
      <c r="D547" s="11"/>
      <c r="E547" s="12"/>
      <c r="F547" s="13"/>
      <c r="G547" s="59"/>
      <c r="H547" s="59"/>
      <c r="I547" s="14"/>
      <c r="J547" s="69"/>
      <c r="K547" s="67"/>
    </row>
    <row r="548" spans="1:11" x14ac:dyDescent="0.35">
      <c r="A548" s="70"/>
      <c r="B548" s="20"/>
      <c r="C548" s="12"/>
      <c r="D548" s="11"/>
      <c r="E548" s="12"/>
      <c r="F548" s="13"/>
      <c r="G548" s="60"/>
      <c r="H548" s="60"/>
      <c r="I548" s="14"/>
      <c r="J548" s="21"/>
      <c r="K548" s="67"/>
    </row>
    <row r="549" spans="1:11" x14ac:dyDescent="0.35">
      <c r="A549" s="71"/>
      <c r="B549" s="22"/>
      <c r="C549" s="22"/>
      <c r="D549" s="24"/>
      <c r="E549" s="22"/>
      <c r="F549" s="25"/>
      <c r="G549" s="61"/>
      <c r="H549" s="62"/>
      <c r="I549" s="26"/>
      <c r="J549" s="27"/>
      <c r="K549" s="72"/>
    </row>
    <row r="550" spans="1:11" x14ac:dyDescent="0.35">
      <c r="A550" s="66">
        <v>262945</v>
      </c>
      <c r="B550" s="10" t="s">
        <v>128</v>
      </c>
      <c r="C550" s="11" t="s">
        <v>13</v>
      </c>
      <c r="D550" s="11" t="s">
        <v>96</v>
      </c>
      <c r="E550" s="12">
        <v>12</v>
      </c>
      <c r="F550" s="13">
        <v>1</v>
      </c>
      <c r="G550" s="58">
        <f t="shared" ref="G550:H550" si="1">SUM(E550:E553)</f>
        <v>12</v>
      </c>
      <c r="H550" s="58">
        <f t="shared" si="1"/>
        <v>1</v>
      </c>
      <c r="I550" s="14" t="s">
        <v>14</v>
      </c>
      <c r="J550" s="15">
        <v>0</v>
      </c>
      <c r="K550" s="67">
        <v>0</v>
      </c>
    </row>
    <row r="551" spans="1:11" x14ac:dyDescent="0.35">
      <c r="A551" s="68"/>
      <c r="B551" s="18"/>
      <c r="C551" s="12"/>
      <c r="D551" s="11"/>
      <c r="E551" s="12"/>
      <c r="F551" s="13"/>
      <c r="G551" s="59"/>
      <c r="H551" s="59"/>
      <c r="I551" s="14"/>
      <c r="J551" s="69"/>
      <c r="K551" s="67"/>
    </row>
    <row r="552" spans="1:11" x14ac:dyDescent="0.35">
      <c r="A552" s="68"/>
      <c r="B552" s="18"/>
      <c r="C552" s="12"/>
      <c r="D552" s="11"/>
      <c r="E552" s="12"/>
      <c r="F552" s="13"/>
      <c r="G552" s="59"/>
      <c r="H552" s="59"/>
      <c r="I552" s="14"/>
      <c r="J552" s="69"/>
      <c r="K552" s="67"/>
    </row>
    <row r="553" spans="1:11" x14ac:dyDescent="0.35">
      <c r="A553" s="70"/>
      <c r="B553" s="20"/>
      <c r="C553" s="12"/>
      <c r="D553" s="11"/>
      <c r="E553" s="12"/>
      <c r="F553" s="13"/>
      <c r="G553" s="60"/>
      <c r="H553" s="60"/>
      <c r="I553" s="14"/>
      <c r="J553" s="21"/>
      <c r="K553" s="67"/>
    </row>
    <row r="554" spans="1:11" x14ac:dyDescent="0.35">
      <c r="A554" s="71"/>
      <c r="B554" s="22"/>
      <c r="C554" s="22"/>
      <c r="D554" s="24"/>
      <c r="E554" s="22"/>
      <c r="F554" s="25"/>
      <c r="G554" s="61"/>
      <c r="H554" s="62"/>
      <c r="I554" s="26"/>
      <c r="J554" s="27"/>
      <c r="K554" s="72"/>
    </row>
    <row r="555" spans="1:11" x14ac:dyDescent="0.35">
      <c r="A555" s="66">
        <v>266525</v>
      </c>
      <c r="B555" s="10" t="s">
        <v>129</v>
      </c>
      <c r="C555" s="12" t="s">
        <v>17</v>
      </c>
      <c r="D555" s="11" t="s">
        <v>18</v>
      </c>
      <c r="E555" s="12">
        <v>7</v>
      </c>
      <c r="F555" s="13">
        <v>1</v>
      </c>
      <c r="G555" s="58">
        <f t="shared" ref="G555:H555" si="2">SUM(E555:E558)</f>
        <v>7</v>
      </c>
      <c r="H555" s="58">
        <f t="shared" si="2"/>
        <v>1</v>
      </c>
      <c r="I555" s="14" t="s">
        <v>14</v>
      </c>
      <c r="J555" s="15">
        <v>0</v>
      </c>
      <c r="K555" s="67">
        <v>0</v>
      </c>
    </row>
    <row r="556" spans="1:11" x14ac:dyDescent="0.35">
      <c r="A556" s="68"/>
      <c r="B556" s="18"/>
      <c r="C556" s="12"/>
      <c r="D556" s="11"/>
      <c r="E556" s="12"/>
      <c r="F556" s="13"/>
      <c r="G556" s="59"/>
      <c r="H556" s="59"/>
      <c r="I556" s="14"/>
      <c r="J556" s="69"/>
      <c r="K556" s="67"/>
    </row>
    <row r="557" spans="1:11" x14ac:dyDescent="0.35">
      <c r="A557" s="68"/>
      <c r="B557" s="18"/>
      <c r="C557" s="12"/>
      <c r="D557" s="11"/>
      <c r="E557" s="12"/>
      <c r="F557" s="13"/>
      <c r="G557" s="59"/>
      <c r="H557" s="59"/>
      <c r="I557" s="14"/>
      <c r="J557" s="69"/>
      <c r="K557" s="67"/>
    </row>
    <row r="558" spans="1:11" x14ac:dyDescent="0.35">
      <c r="A558" s="70"/>
      <c r="B558" s="20"/>
      <c r="C558" s="12"/>
      <c r="D558" s="11"/>
      <c r="E558" s="12"/>
      <c r="F558" s="13"/>
      <c r="G558" s="60"/>
      <c r="H558" s="60"/>
      <c r="I558" s="14"/>
      <c r="J558" s="21"/>
      <c r="K558" s="67"/>
    </row>
    <row r="559" spans="1:11" x14ac:dyDescent="0.35">
      <c r="A559" s="71"/>
      <c r="B559" s="22"/>
      <c r="C559" s="22"/>
      <c r="D559" s="24"/>
      <c r="E559" s="22"/>
      <c r="F559" s="25"/>
      <c r="G559" s="61"/>
      <c r="H559" s="62"/>
      <c r="I559" s="26"/>
      <c r="J559" s="27"/>
      <c r="K559" s="72"/>
    </row>
    <row r="560" spans="1:11" x14ac:dyDescent="0.35">
      <c r="A560" s="66">
        <v>266795</v>
      </c>
      <c r="B560" s="10" t="s">
        <v>130</v>
      </c>
      <c r="C560" s="11" t="s">
        <v>13</v>
      </c>
      <c r="D560" s="11"/>
      <c r="E560" s="12">
        <v>12</v>
      </c>
      <c r="F560" s="13">
        <v>1</v>
      </c>
      <c r="G560" s="58">
        <f t="shared" ref="G560:H560" si="3">SUM(E560:E563)</f>
        <v>24</v>
      </c>
      <c r="H560" s="58">
        <f t="shared" si="3"/>
        <v>1</v>
      </c>
      <c r="I560" s="14" t="s">
        <v>14</v>
      </c>
      <c r="J560" s="15">
        <v>12</v>
      </c>
      <c r="K560" s="67">
        <v>0</v>
      </c>
    </row>
    <row r="561" spans="1:11" x14ac:dyDescent="0.35">
      <c r="A561" s="68"/>
      <c r="B561" s="18"/>
      <c r="C561" s="12" t="s">
        <v>17</v>
      </c>
      <c r="D561" s="11" t="s">
        <v>18</v>
      </c>
      <c r="E561" s="12">
        <v>12</v>
      </c>
      <c r="F561" s="13">
        <v>0</v>
      </c>
      <c r="G561" s="59"/>
      <c r="H561" s="59"/>
      <c r="I561" s="14"/>
      <c r="J561" s="69"/>
      <c r="K561" s="67"/>
    </row>
    <row r="562" spans="1:11" x14ac:dyDescent="0.35">
      <c r="A562" s="68"/>
      <c r="B562" s="18"/>
      <c r="C562" s="12"/>
      <c r="D562" s="11"/>
      <c r="E562" s="12"/>
      <c r="F562" s="13"/>
      <c r="G562" s="59"/>
      <c r="H562" s="59"/>
      <c r="I562" s="14"/>
      <c r="J562" s="69"/>
      <c r="K562" s="67"/>
    </row>
    <row r="563" spans="1:11" x14ac:dyDescent="0.35">
      <c r="A563" s="70"/>
      <c r="B563" s="20"/>
      <c r="C563" s="12"/>
      <c r="D563" s="11"/>
      <c r="E563" s="12"/>
      <c r="F563" s="13"/>
      <c r="G563" s="60"/>
      <c r="H563" s="60"/>
      <c r="I563" s="14"/>
      <c r="J563" s="21"/>
      <c r="K563" s="67"/>
    </row>
    <row r="564" spans="1:11" x14ac:dyDescent="0.35">
      <c r="A564" s="71"/>
      <c r="B564" s="22"/>
      <c r="C564" s="22"/>
      <c r="D564" s="24"/>
      <c r="E564" s="22"/>
      <c r="F564" s="25"/>
      <c r="G564" s="61"/>
      <c r="H564" s="62"/>
      <c r="I564" s="26"/>
      <c r="J564" s="27"/>
      <c r="K564" s="72"/>
    </row>
    <row r="565" spans="1:11" x14ac:dyDescent="0.35">
      <c r="A565" s="66">
        <v>270675</v>
      </c>
      <c r="B565" s="10" t="s">
        <v>131</v>
      </c>
      <c r="C565" s="11" t="s">
        <v>13</v>
      </c>
      <c r="D565" s="11"/>
      <c r="E565" s="12">
        <v>12</v>
      </c>
      <c r="F565" s="13">
        <v>1</v>
      </c>
      <c r="G565" s="58">
        <f t="shared" ref="G565:H565" si="4">SUM(E565:E568)</f>
        <v>16</v>
      </c>
      <c r="H565" s="58">
        <f t="shared" si="4"/>
        <v>2</v>
      </c>
      <c r="I565" s="14" t="s">
        <v>14</v>
      </c>
      <c r="J565" s="15">
        <v>4</v>
      </c>
      <c r="K565" s="67">
        <v>1</v>
      </c>
    </row>
    <row r="566" spans="1:11" x14ac:dyDescent="0.35">
      <c r="A566" s="68"/>
      <c r="B566" s="18"/>
      <c r="C566" s="12" t="s">
        <v>17</v>
      </c>
      <c r="D566" s="11" t="s">
        <v>18</v>
      </c>
      <c r="E566" s="12">
        <v>4</v>
      </c>
      <c r="F566" s="13">
        <v>1</v>
      </c>
      <c r="G566" s="59"/>
      <c r="H566" s="59"/>
      <c r="I566" s="14"/>
      <c r="J566" s="69"/>
      <c r="K566" s="67"/>
    </row>
    <row r="567" spans="1:11" x14ac:dyDescent="0.35">
      <c r="A567" s="68"/>
      <c r="B567" s="18"/>
      <c r="C567" s="12"/>
      <c r="D567" s="11"/>
      <c r="E567" s="12"/>
      <c r="F567" s="13"/>
      <c r="G567" s="59"/>
      <c r="H567" s="59"/>
      <c r="I567" s="14"/>
      <c r="J567" s="69"/>
      <c r="K567" s="67"/>
    </row>
    <row r="568" spans="1:11" x14ac:dyDescent="0.35">
      <c r="A568" s="70"/>
      <c r="B568" s="20"/>
      <c r="C568" s="12"/>
      <c r="D568" s="11"/>
      <c r="E568" s="12"/>
      <c r="F568" s="13"/>
      <c r="G568" s="60"/>
      <c r="H568" s="60"/>
      <c r="I568" s="14"/>
      <c r="J568" s="21"/>
      <c r="K568" s="67"/>
    </row>
    <row r="569" spans="1:11" x14ac:dyDescent="0.35">
      <c r="A569" s="71"/>
      <c r="B569" s="22"/>
      <c r="C569" s="22"/>
      <c r="D569" s="24"/>
      <c r="E569" s="22"/>
      <c r="F569" s="25"/>
      <c r="G569" s="61"/>
      <c r="H569" s="62"/>
      <c r="I569" s="26"/>
      <c r="J569" s="27"/>
      <c r="K569" s="72"/>
    </row>
    <row r="570" spans="1:11" x14ac:dyDescent="0.35">
      <c r="A570" s="66">
        <v>280025</v>
      </c>
      <c r="B570" s="10" t="s">
        <v>132</v>
      </c>
      <c r="C570" s="11"/>
      <c r="D570" s="11"/>
      <c r="E570" s="12"/>
      <c r="F570" s="13"/>
      <c r="G570" s="58">
        <f t="shared" ref="G570:H570" si="5">SUM(E570:E573)</f>
        <v>0</v>
      </c>
      <c r="H570" s="58">
        <f t="shared" si="5"/>
        <v>0</v>
      </c>
      <c r="I570" s="14" t="s">
        <v>14</v>
      </c>
      <c r="J570" s="15">
        <v>0</v>
      </c>
      <c r="K570" s="67">
        <v>0</v>
      </c>
    </row>
    <row r="571" spans="1:11" x14ac:dyDescent="0.35">
      <c r="A571" s="68"/>
      <c r="B571" s="18"/>
      <c r="C571" s="12"/>
      <c r="D571" s="11"/>
      <c r="E571" s="12"/>
      <c r="F571" s="13"/>
      <c r="G571" s="59"/>
      <c r="H571" s="59"/>
      <c r="I571" s="14"/>
      <c r="J571" s="69"/>
      <c r="K571" s="67"/>
    </row>
    <row r="572" spans="1:11" x14ac:dyDescent="0.35">
      <c r="A572" s="68"/>
      <c r="B572" s="18"/>
      <c r="C572" s="12"/>
      <c r="D572" s="11"/>
      <c r="E572" s="12"/>
      <c r="F572" s="13"/>
      <c r="G572" s="59"/>
      <c r="H572" s="59"/>
      <c r="I572" s="14"/>
      <c r="J572" s="69"/>
      <c r="K572" s="67"/>
    </row>
    <row r="573" spans="1:11" x14ac:dyDescent="0.35">
      <c r="A573" s="70"/>
      <c r="B573" s="20"/>
      <c r="C573" s="12"/>
      <c r="D573" s="11"/>
      <c r="E573" s="12"/>
      <c r="F573" s="13"/>
      <c r="G573" s="60"/>
      <c r="H573" s="60"/>
      <c r="I573" s="14"/>
      <c r="J573" s="21"/>
      <c r="K573" s="67"/>
    </row>
    <row r="574" spans="1:11" x14ac:dyDescent="0.35">
      <c r="A574" s="71"/>
      <c r="B574" s="22"/>
      <c r="C574" s="22"/>
      <c r="D574" s="24"/>
      <c r="E574" s="22"/>
      <c r="F574" s="25"/>
      <c r="G574" s="61"/>
      <c r="H574" s="62"/>
      <c r="I574" s="26"/>
      <c r="J574" s="27"/>
      <c r="K574" s="72"/>
    </row>
    <row r="575" spans="1:11" x14ac:dyDescent="0.35">
      <c r="A575" s="66">
        <v>289925</v>
      </c>
      <c r="B575" s="10" t="s">
        <v>133</v>
      </c>
      <c r="C575" s="12"/>
      <c r="D575" s="11"/>
      <c r="E575" s="12"/>
      <c r="F575" s="13"/>
      <c r="G575" s="58">
        <f>E575+E576+E577+E578</f>
        <v>0</v>
      </c>
      <c r="H575" s="58">
        <f>F575+F576+F577+F578</f>
        <v>0</v>
      </c>
      <c r="I575" s="14" t="s">
        <v>14</v>
      </c>
      <c r="J575" s="15">
        <v>0</v>
      </c>
      <c r="K575" s="67">
        <v>0</v>
      </c>
    </row>
    <row r="576" spans="1:11" x14ac:dyDescent="0.35">
      <c r="A576" s="68"/>
      <c r="B576" s="18"/>
      <c r="C576" s="12"/>
      <c r="D576" s="11"/>
      <c r="E576" s="12"/>
      <c r="F576" s="13"/>
      <c r="G576" s="59"/>
      <c r="H576" s="59"/>
      <c r="I576" s="14"/>
      <c r="J576" s="69"/>
      <c r="K576" s="67"/>
    </row>
    <row r="577" spans="1:11" x14ac:dyDescent="0.35">
      <c r="A577" s="68"/>
      <c r="B577" s="18"/>
      <c r="C577" s="12"/>
      <c r="D577" s="11"/>
      <c r="E577" s="12"/>
      <c r="F577" s="13"/>
      <c r="G577" s="59"/>
      <c r="H577" s="59"/>
      <c r="I577" s="14"/>
      <c r="J577" s="69"/>
      <c r="K577" s="67"/>
    </row>
    <row r="578" spans="1:11" x14ac:dyDescent="0.35">
      <c r="A578" s="70"/>
      <c r="B578" s="20"/>
      <c r="C578" s="12"/>
      <c r="D578" s="11"/>
      <c r="E578" s="12"/>
      <c r="F578" s="13"/>
      <c r="G578" s="60"/>
      <c r="H578" s="60"/>
      <c r="I578" s="14"/>
      <c r="J578" s="21"/>
      <c r="K578" s="67"/>
    </row>
    <row r="579" spans="1:11" x14ac:dyDescent="0.35">
      <c r="A579" s="71"/>
      <c r="B579" s="22"/>
      <c r="C579" s="22"/>
      <c r="D579" s="24"/>
      <c r="E579" s="22"/>
      <c r="F579" s="25"/>
      <c r="G579" s="61"/>
      <c r="H579" s="62"/>
      <c r="I579" s="26"/>
      <c r="J579" s="27"/>
      <c r="K579" s="72"/>
    </row>
    <row r="580" spans="1:11" x14ac:dyDescent="0.35">
      <c r="A580" s="66">
        <v>290279</v>
      </c>
      <c r="B580" s="10" t="s">
        <v>134</v>
      </c>
      <c r="C580" s="11" t="s">
        <v>13</v>
      </c>
      <c r="D580" s="11"/>
      <c r="E580" s="12">
        <v>12</v>
      </c>
      <c r="F580" s="13">
        <v>1</v>
      </c>
      <c r="G580" s="58">
        <f>SUM(E580:E584)</f>
        <v>25</v>
      </c>
      <c r="H580" s="58">
        <f>SUM(F580:F584)</f>
        <v>2</v>
      </c>
      <c r="I580" s="29" t="s">
        <v>14</v>
      </c>
      <c r="J580" s="30">
        <v>12</v>
      </c>
      <c r="K580" s="73">
        <v>1</v>
      </c>
    </row>
    <row r="581" spans="1:11" x14ac:dyDescent="0.35">
      <c r="A581" s="68"/>
      <c r="B581" s="18"/>
      <c r="C581" s="12" t="s">
        <v>17</v>
      </c>
      <c r="D581" s="84" t="s">
        <v>18</v>
      </c>
      <c r="E581" s="12">
        <v>13</v>
      </c>
      <c r="F581" s="13">
        <v>1</v>
      </c>
      <c r="G581" s="59"/>
      <c r="H581" s="59"/>
      <c r="I581" s="31"/>
      <c r="J581" s="32"/>
      <c r="K581" s="74"/>
    </row>
    <row r="582" spans="1:11" x14ac:dyDescent="0.35">
      <c r="A582" s="68"/>
      <c r="B582" s="18"/>
      <c r="C582" s="12"/>
      <c r="D582" s="11"/>
      <c r="E582" s="12"/>
      <c r="F582" s="13"/>
      <c r="G582" s="59"/>
      <c r="H582" s="59"/>
      <c r="I582" s="31"/>
      <c r="J582" s="32"/>
      <c r="K582" s="74"/>
    </row>
    <row r="583" spans="1:11" x14ac:dyDescent="0.35">
      <c r="A583" s="68"/>
      <c r="B583" s="18"/>
      <c r="C583" s="12"/>
      <c r="D583" s="11"/>
      <c r="E583" s="12"/>
      <c r="F583" s="13"/>
      <c r="G583" s="59"/>
      <c r="H583" s="59"/>
      <c r="I583" s="31"/>
      <c r="J583" s="32"/>
      <c r="K583" s="74"/>
    </row>
    <row r="584" spans="1:11" x14ac:dyDescent="0.35">
      <c r="A584" s="70"/>
      <c r="B584" s="20"/>
      <c r="C584" s="12"/>
      <c r="D584" s="11"/>
      <c r="E584" s="12"/>
      <c r="F584" s="13"/>
      <c r="G584" s="60"/>
      <c r="H584" s="60"/>
      <c r="I584" s="33"/>
      <c r="J584" s="34"/>
      <c r="K584" s="75"/>
    </row>
    <row r="585" spans="1:11" x14ac:dyDescent="0.35">
      <c r="A585" s="71"/>
      <c r="B585" s="22"/>
      <c r="C585" s="22"/>
      <c r="D585" s="24"/>
      <c r="E585" s="22"/>
      <c r="F585" s="25"/>
      <c r="G585" s="61"/>
      <c r="H585" s="62"/>
      <c r="I585" s="26"/>
      <c r="J585" s="27"/>
      <c r="K585" s="72"/>
    </row>
    <row r="586" spans="1:11" x14ac:dyDescent="0.35">
      <c r="A586" s="66">
        <v>295162</v>
      </c>
      <c r="B586" s="10" t="s">
        <v>135</v>
      </c>
      <c r="C586" s="11" t="s">
        <v>13</v>
      </c>
      <c r="D586" s="11"/>
      <c r="E586" s="12">
        <v>12</v>
      </c>
      <c r="F586" s="13">
        <v>1</v>
      </c>
      <c r="G586" s="58">
        <f t="shared" ref="G586:H586" si="6">SUM(E586:E589)</f>
        <v>25</v>
      </c>
      <c r="H586" s="58">
        <f t="shared" si="6"/>
        <v>2</v>
      </c>
      <c r="I586" s="14" t="s">
        <v>14</v>
      </c>
      <c r="J586" s="15">
        <v>12</v>
      </c>
      <c r="K586" s="67">
        <v>1</v>
      </c>
    </row>
    <row r="587" spans="1:11" x14ac:dyDescent="0.35">
      <c r="A587" s="68"/>
      <c r="B587" s="18"/>
      <c r="C587" s="12" t="s">
        <v>17</v>
      </c>
      <c r="D587" s="84" t="s">
        <v>18</v>
      </c>
      <c r="E587" s="12">
        <v>13</v>
      </c>
      <c r="F587" s="13">
        <v>1</v>
      </c>
      <c r="G587" s="59"/>
      <c r="H587" s="59"/>
      <c r="I587" s="14"/>
      <c r="J587" s="69"/>
      <c r="K587" s="67"/>
    </row>
    <row r="588" spans="1:11" x14ac:dyDescent="0.35">
      <c r="A588" s="68"/>
      <c r="B588" s="18"/>
      <c r="C588" s="12"/>
      <c r="D588" s="11"/>
      <c r="E588" s="12"/>
      <c r="F588" s="13"/>
      <c r="G588" s="59"/>
      <c r="H588" s="59"/>
      <c r="I588" s="14"/>
      <c r="J588" s="69"/>
      <c r="K588" s="67"/>
    </row>
    <row r="589" spans="1:11" x14ac:dyDescent="0.35">
      <c r="A589" s="70"/>
      <c r="B589" s="20"/>
      <c r="C589" s="12"/>
      <c r="D589" s="11"/>
      <c r="E589" s="12"/>
      <c r="F589" s="13"/>
      <c r="G589" s="60"/>
      <c r="H589" s="60"/>
      <c r="I589" s="14"/>
      <c r="J589" s="21"/>
      <c r="K589" s="67"/>
    </row>
    <row r="590" spans="1:11" x14ac:dyDescent="0.35">
      <c r="A590" s="71"/>
      <c r="B590" s="22"/>
      <c r="C590" s="22"/>
      <c r="D590" s="24"/>
      <c r="E590" s="22"/>
      <c r="F590" s="25"/>
      <c r="G590" s="61"/>
      <c r="H590" s="62"/>
      <c r="I590" s="26"/>
      <c r="J590" s="27"/>
      <c r="K590" s="72"/>
    </row>
    <row r="591" spans="1:11" x14ac:dyDescent="0.35">
      <c r="A591" s="66">
        <v>295166</v>
      </c>
      <c r="B591" s="10" t="s">
        <v>136</v>
      </c>
      <c r="C591" s="11" t="s">
        <v>13</v>
      </c>
      <c r="D591" s="11"/>
      <c r="E591" s="12">
        <v>12</v>
      </c>
      <c r="F591" s="13">
        <v>1</v>
      </c>
      <c r="G591" s="58">
        <f t="shared" ref="G591:H591" si="7">SUM(E591:E594)</f>
        <v>12</v>
      </c>
      <c r="H591" s="58">
        <f t="shared" si="7"/>
        <v>1</v>
      </c>
      <c r="I591" s="14" t="s">
        <v>14</v>
      </c>
      <c r="J591" s="15">
        <v>0</v>
      </c>
      <c r="K591" s="67">
        <v>0</v>
      </c>
    </row>
    <row r="592" spans="1:11" x14ac:dyDescent="0.35">
      <c r="A592" s="68"/>
      <c r="B592" s="18"/>
      <c r="C592" s="12"/>
      <c r="D592" s="11"/>
      <c r="E592" s="12"/>
      <c r="F592" s="13"/>
      <c r="G592" s="59"/>
      <c r="H592" s="59"/>
      <c r="I592" s="14"/>
      <c r="J592" s="69"/>
      <c r="K592" s="67"/>
    </row>
    <row r="593" spans="1:11" x14ac:dyDescent="0.35">
      <c r="A593" s="68"/>
      <c r="B593" s="18"/>
      <c r="C593" s="12"/>
      <c r="D593" s="11"/>
      <c r="E593" s="12"/>
      <c r="F593" s="13"/>
      <c r="G593" s="59"/>
      <c r="H593" s="59"/>
      <c r="I593" s="14"/>
      <c r="J593" s="69"/>
      <c r="K593" s="67"/>
    </row>
    <row r="594" spans="1:11" x14ac:dyDescent="0.35">
      <c r="A594" s="70"/>
      <c r="B594" s="20"/>
      <c r="C594" s="12"/>
      <c r="D594" s="11"/>
      <c r="E594" s="12"/>
      <c r="F594" s="13"/>
      <c r="G594" s="60"/>
      <c r="H594" s="60"/>
      <c r="I594" s="14"/>
      <c r="J594" s="21"/>
      <c r="K594" s="67"/>
    </row>
    <row r="595" spans="1:11" x14ac:dyDescent="0.35">
      <c r="A595" s="71"/>
      <c r="B595" s="22"/>
      <c r="C595" s="22"/>
      <c r="D595" s="24"/>
      <c r="E595" s="22"/>
      <c r="F595" s="25"/>
      <c r="G595" s="61"/>
      <c r="H595" s="62"/>
      <c r="I595" s="26"/>
      <c r="J595" s="27"/>
      <c r="K595" s="72"/>
    </row>
    <row r="596" spans="1:11" x14ac:dyDescent="0.35">
      <c r="A596" s="66">
        <v>299050</v>
      </c>
      <c r="B596" s="10" t="s">
        <v>137</v>
      </c>
      <c r="C596" s="11" t="s">
        <v>13</v>
      </c>
      <c r="D596" s="11"/>
      <c r="E596" s="12">
        <v>12</v>
      </c>
      <c r="F596" s="13">
        <v>1</v>
      </c>
      <c r="G596" s="58">
        <f t="shared" ref="G596:H596" si="8">SUM(E596:E599)</f>
        <v>12</v>
      </c>
      <c r="H596" s="58">
        <f t="shared" si="8"/>
        <v>1</v>
      </c>
      <c r="I596" s="14" t="s">
        <v>14</v>
      </c>
      <c r="J596" s="15">
        <v>0</v>
      </c>
      <c r="K596" s="67">
        <v>0</v>
      </c>
    </row>
    <row r="597" spans="1:11" x14ac:dyDescent="0.35">
      <c r="A597" s="68"/>
      <c r="B597" s="18"/>
      <c r="C597" s="12"/>
      <c r="D597" s="11"/>
      <c r="E597" s="12"/>
      <c r="F597" s="13"/>
      <c r="G597" s="59"/>
      <c r="H597" s="59"/>
      <c r="I597" s="14"/>
      <c r="J597" s="69"/>
      <c r="K597" s="67"/>
    </row>
    <row r="598" spans="1:11" x14ac:dyDescent="0.35">
      <c r="A598" s="68"/>
      <c r="B598" s="18"/>
      <c r="C598" s="12"/>
      <c r="D598" s="11"/>
      <c r="E598" s="12"/>
      <c r="F598" s="13"/>
      <c r="G598" s="59"/>
      <c r="H598" s="59"/>
      <c r="I598" s="14"/>
      <c r="J598" s="69"/>
      <c r="K598" s="67"/>
    </row>
    <row r="599" spans="1:11" x14ac:dyDescent="0.35">
      <c r="A599" s="70"/>
      <c r="B599" s="20"/>
      <c r="C599" s="12"/>
      <c r="D599" s="11"/>
      <c r="E599" s="12"/>
      <c r="F599" s="13"/>
      <c r="G599" s="60"/>
      <c r="H599" s="60"/>
      <c r="I599" s="14"/>
      <c r="J599" s="21"/>
      <c r="K599" s="67"/>
    </row>
    <row r="600" spans="1:11" x14ac:dyDescent="0.35">
      <c r="A600" s="71"/>
      <c r="B600" s="22"/>
      <c r="C600" s="22"/>
      <c r="D600" s="24"/>
      <c r="E600" s="22"/>
      <c r="F600" s="25"/>
      <c r="G600" s="61"/>
      <c r="H600" s="62"/>
      <c r="I600" s="26"/>
      <c r="J600" s="27"/>
      <c r="K600" s="72"/>
    </row>
    <row r="601" spans="1:11" x14ac:dyDescent="0.35">
      <c r="A601" s="66">
        <v>300517</v>
      </c>
      <c r="B601" s="10" t="s">
        <v>138</v>
      </c>
      <c r="C601" s="11" t="s">
        <v>13</v>
      </c>
      <c r="D601" s="11"/>
      <c r="E601" s="12">
        <v>12</v>
      </c>
      <c r="F601" s="13">
        <v>1</v>
      </c>
      <c r="G601" s="58">
        <f t="shared" ref="G601:H601" si="9">SUM(E601:E604)</f>
        <v>25</v>
      </c>
      <c r="H601" s="58">
        <f t="shared" si="9"/>
        <v>2</v>
      </c>
      <c r="I601" s="14" t="s">
        <v>14</v>
      </c>
      <c r="J601" s="15">
        <v>12</v>
      </c>
      <c r="K601" s="67">
        <v>1</v>
      </c>
    </row>
    <row r="602" spans="1:11" x14ac:dyDescent="0.35">
      <c r="A602" s="68"/>
      <c r="B602" s="18"/>
      <c r="C602" s="12" t="s">
        <v>17</v>
      </c>
      <c r="D602" s="84" t="s">
        <v>18</v>
      </c>
      <c r="E602" s="12">
        <v>13</v>
      </c>
      <c r="F602" s="13">
        <v>1</v>
      </c>
      <c r="G602" s="59"/>
      <c r="H602" s="59"/>
      <c r="I602" s="14"/>
      <c r="J602" s="69"/>
      <c r="K602" s="67"/>
    </row>
    <row r="603" spans="1:11" x14ac:dyDescent="0.35">
      <c r="A603" s="68"/>
      <c r="B603" s="18"/>
      <c r="C603" s="12"/>
      <c r="D603" s="11"/>
      <c r="E603" s="12"/>
      <c r="F603" s="13"/>
      <c r="G603" s="59"/>
      <c r="H603" s="59"/>
      <c r="I603" s="14"/>
      <c r="J603" s="69"/>
      <c r="K603" s="67"/>
    </row>
    <row r="604" spans="1:11" x14ac:dyDescent="0.35">
      <c r="A604" s="70"/>
      <c r="B604" s="20"/>
      <c r="C604" s="12"/>
      <c r="D604" s="11"/>
      <c r="E604" s="12"/>
      <c r="F604" s="13"/>
      <c r="G604" s="60"/>
      <c r="H604" s="60"/>
      <c r="I604" s="14"/>
      <c r="J604" s="21"/>
      <c r="K604" s="67"/>
    </row>
    <row r="605" spans="1:11" x14ac:dyDescent="0.35">
      <c r="A605" s="71"/>
      <c r="B605" s="22"/>
      <c r="C605" s="22"/>
      <c r="D605" s="24"/>
      <c r="E605" s="22"/>
      <c r="F605" s="25"/>
      <c r="G605" s="61"/>
      <c r="H605" s="62"/>
      <c r="I605" s="26"/>
      <c r="J605" s="27"/>
      <c r="K605" s="72"/>
    </row>
    <row r="606" spans="1:11" x14ac:dyDescent="0.35">
      <c r="A606" s="66">
        <v>302925</v>
      </c>
      <c r="B606" s="10" t="s">
        <v>139</v>
      </c>
      <c r="C606" s="11" t="s">
        <v>13</v>
      </c>
      <c r="D606" s="11"/>
      <c r="E606" s="12">
        <v>12</v>
      </c>
      <c r="F606" s="13">
        <v>1</v>
      </c>
      <c r="G606" s="58">
        <f>SUM(E606:E610)</f>
        <v>16</v>
      </c>
      <c r="H606" s="58">
        <f>SUM(F606:F610)</f>
        <v>2</v>
      </c>
      <c r="I606" s="14" t="s">
        <v>14</v>
      </c>
      <c r="J606" s="15">
        <v>4</v>
      </c>
      <c r="K606" s="67">
        <v>1</v>
      </c>
    </row>
    <row r="607" spans="1:11" x14ac:dyDescent="0.35">
      <c r="A607" s="68"/>
      <c r="B607" s="18"/>
      <c r="C607" s="12" t="s">
        <v>17</v>
      </c>
      <c r="D607" s="84" t="s">
        <v>18</v>
      </c>
      <c r="E607" s="12">
        <v>4</v>
      </c>
      <c r="F607" s="13">
        <v>1</v>
      </c>
      <c r="G607" s="59"/>
      <c r="H607" s="59"/>
      <c r="I607" s="14"/>
      <c r="J607" s="69"/>
      <c r="K607" s="67"/>
    </row>
    <row r="608" spans="1:11" x14ac:dyDescent="0.35">
      <c r="A608" s="68"/>
      <c r="B608" s="18"/>
      <c r="C608" s="12"/>
      <c r="D608" s="11"/>
      <c r="E608" s="12"/>
      <c r="F608" s="13"/>
      <c r="G608" s="59"/>
      <c r="H608" s="59"/>
      <c r="I608" s="14"/>
      <c r="J608" s="69"/>
      <c r="K608" s="67"/>
    </row>
    <row r="609" spans="1:11" x14ac:dyDescent="0.35">
      <c r="A609" s="68"/>
      <c r="B609" s="18"/>
      <c r="C609" s="12"/>
      <c r="D609" s="11"/>
      <c r="E609" s="12"/>
      <c r="F609" s="13"/>
      <c r="G609" s="59"/>
      <c r="H609" s="59"/>
      <c r="I609" s="14"/>
      <c r="J609" s="69"/>
      <c r="K609" s="67"/>
    </row>
    <row r="610" spans="1:11" x14ac:dyDescent="0.35">
      <c r="A610" s="70"/>
      <c r="B610" s="20"/>
      <c r="C610" s="12"/>
      <c r="D610" s="11"/>
      <c r="E610" s="12"/>
      <c r="F610" s="13"/>
      <c r="G610" s="60"/>
      <c r="H610" s="60"/>
      <c r="I610" s="14"/>
      <c r="J610" s="21"/>
      <c r="K610" s="67"/>
    </row>
    <row r="611" spans="1:11" x14ac:dyDescent="0.35">
      <c r="A611" s="71"/>
      <c r="B611" s="22"/>
      <c r="C611" s="22"/>
      <c r="D611" s="24"/>
      <c r="E611" s="22"/>
      <c r="F611" s="25"/>
      <c r="G611" s="61"/>
      <c r="H611" s="62"/>
      <c r="I611" s="26"/>
      <c r="J611" s="27"/>
      <c r="K611" s="72"/>
    </row>
    <row r="612" spans="1:11" x14ac:dyDescent="0.35">
      <c r="A612" s="66">
        <v>306275</v>
      </c>
      <c r="B612" s="10" t="s">
        <v>140</v>
      </c>
      <c r="C612" s="12"/>
      <c r="D612" s="11"/>
      <c r="E612" s="12"/>
      <c r="F612" s="13"/>
      <c r="G612" s="58">
        <f>SUM(E612:E615)</f>
        <v>0</v>
      </c>
      <c r="H612" s="58">
        <f>F612+F613+F614+F615</f>
        <v>0</v>
      </c>
      <c r="I612" s="14" t="s">
        <v>14</v>
      </c>
      <c r="J612" s="15">
        <v>0</v>
      </c>
      <c r="K612" s="67">
        <v>0</v>
      </c>
    </row>
    <row r="613" spans="1:11" x14ac:dyDescent="0.35">
      <c r="A613" s="68"/>
      <c r="B613" s="18"/>
      <c r="C613" s="12"/>
      <c r="D613" s="11"/>
      <c r="E613" s="12"/>
      <c r="F613" s="13"/>
      <c r="G613" s="59"/>
      <c r="H613" s="59"/>
      <c r="I613" s="14"/>
      <c r="J613" s="69"/>
      <c r="K613" s="67"/>
    </row>
    <row r="614" spans="1:11" x14ac:dyDescent="0.35">
      <c r="A614" s="68"/>
      <c r="B614" s="18"/>
      <c r="C614" s="12"/>
      <c r="D614" s="11"/>
      <c r="E614" s="12"/>
      <c r="F614" s="13"/>
      <c r="G614" s="59"/>
      <c r="H614" s="59"/>
      <c r="I614" s="14"/>
      <c r="J614" s="69"/>
      <c r="K614" s="67"/>
    </row>
    <row r="615" spans="1:11" x14ac:dyDescent="0.35">
      <c r="A615" s="70"/>
      <c r="B615" s="20"/>
      <c r="C615" s="12"/>
      <c r="D615" s="11"/>
      <c r="E615" s="12"/>
      <c r="F615" s="13"/>
      <c r="G615" s="60"/>
      <c r="H615" s="60"/>
      <c r="I615" s="14"/>
      <c r="J615" s="21"/>
      <c r="K615" s="67"/>
    </row>
    <row r="616" spans="1:11" x14ac:dyDescent="0.35">
      <c r="A616" s="71"/>
      <c r="B616" s="22"/>
      <c r="C616" s="22"/>
      <c r="D616" s="24"/>
      <c r="E616" s="22"/>
      <c r="F616" s="25"/>
      <c r="G616" s="61"/>
      <c r="H616" s="62"/>
      <c r="I616" s="26"/>
      <c r="J616" s="27"/>
      <c r="K616" s="72"/>
    </row>
    <row r="617" spans="1:11" x14ac:dyDescent="0.35">
      <c r="A617" s="66">
        <v>307210</v>
      </c>
      <c r="B617" s="10" t="s">
        <v>141</v>
      </c>
      <c r="C617" s="11" t="s">
        <v>13</v>
      </c>
      <c r="D617" s="11"/>
      <c r="E617" s="12">
        <v>12</v>
      </c>
      <c r="F617" s="13">
        <v>1</v>
      </c>
      <c r="G617" s="58">
        <f t="shared" ref="G617:H617" si="10">SUM(E617:E620)</f>
        <v>12</v>
      </c>
      <c r="H617" s="58">
        <f t="shared" si="10"/>
        <v>1</v>
      </c>
      <c r="I617" s="14" t="s">
        <v>14</v>
      </c>
      <c r="J617" s="15">
        <v>0</v>
      </c>
      <c r="K617" s="67">
        <v>0</v>
      </c>
    </row>
    <row r="618" spans="1:11" x14ac:dyDescent="0.35">
      <c r="A618" s="68"/>
      <c r="B618" s="18"/>
      <c r="C618" s="12"/>
      <c r="D618" s="11"/>
      <c r="E618" s="12"/>
      <c r="F618" s="13"/>
      <c r="G618" s="59"/>
      <c r="H618" s="59"/>
      <c r="I618" s="14"/>
      <c r="J618" s="69"/>
      <c r="K618" s="67"/>
    </row>
    <row r="619" spans="1:11" x14ac:dyDescent="0.35">
      <c r="A619" s="68"/>
      <c r="B619" s="18"/>
      <c r="C619" s="12"/>
      <c r="D619" s="11"/>
      <c r="E619" s="12"/>
      <c r="F619" s="13"/>
      <c r="G619" s="59"/>
      <c r="H619" s="59"/>
      <c r="I619" s="14"/>
      <c r="J619" s="69"/>
      <c r="K619" s="67"/>
    </row>
    <row r="620" spans="1:11" x14ac:dyDescent="0.35">
      <c r="A620" s="70"/>
      <c r="B620" s="20"/>
      <c r="C620" s="12"/>
      <c r="D620" s="11"/>
      <c r="E620" s="12"/>
      <c r="F620" s="13"/>
      <c r="G620" s="60"/>
      <c r="H620" s="60"/>
      <c r="I620" s="14"/>
      <c r="J620" s="21"/>
      <c r="K620" s="67"/>
    </row>
    <row r="621" spans="1:11" x14ac:dyDescent="0.35">
      <c r="A621" s="71"/>
      <c r="B621" s="22"/>
      <c r="C621" s="22"/>
      <c r="D621" s="24"/>
      <c r="E621" s="22"/>
      <c r="F621" s="25"/>
      <c r="G621" s="61"/>
      <c r="H621" s="62"/>
      <c r="I621" s="26"/>
      <c r="J621" s="27"/>
      <c r="K621" s="72"/>
    </row>
    <row r="622" spans="1:11" x14ac:dyDescent="0.35">
      <c r="A622" s="66">
        <v>310430</v>
      </c>
      <c r="B622" s="10" t="s">
        <v>142</v>
      </c>
      <c r="C622" s="11" t="s">
        <v>13</v>
      </c>
      <c r="D622" s="11"/>
      <c r="E622" s="12">
        <v>12</v>
      </c>
      <c r="F622" s="13">
        <v>1</v>
      </c>
      <c r="G622" s="58">
        <f>SUM(E622:E625)</f>
        <v>25</v>
      </c>
      <c r="H622" s="58">
        <f t="shared" ref="H622" si="11">SUM(F622:F625)</f>
        <v>2</v>
      </c>
      <c r="I622" s="14" t="s">
        <v>14</v>
      </c>
      <c r="J622" s="15">
        <v>12</v>
      </c>
      <c r="K622" s="67">
        <v>1</v>
      </c>
    </row>
    <row r="623" spans="1:11" x14ac:dyDescent="0.35">
      <c r="A623" s="68"/>
      <c r="B623" s="18"/>
      <c r="C623" s="12" t="s">
        <v>17</v>
      </c>
      <c r="D623" s="11" t="s">
        <v>18</v>
      </c>
      <c r="E623" s="12">
        <v>13</v>
      </c>
      <c r="F623" s="13">
        <v>1</v>
      </c>
      <c r="G623" s="59"/>
      <c r="H623" s="59"/>
      <c r="I623" s="14"/>
      <c r="J623" s="69"/>
      <c r="K623" s="67"/>
    </row>
    <row r="624" spans="1:11" x14ac:dyDescent="0.35">
      <c r="A624" s="68"/>
      <c r="B624" s="18"/>
      <c r="C624" s="12"/>
      <c r="D624" s="11"/>
      <c r="E624" s="12"/>
      <c r="F624" s="13"/>
      <c r="G624" s="59"/>
      <c r="H624" s="59"/>
      <c r="I624" s="14"/>
      <c r="J624" s="69"/>
      <c r="K624" s="67"/>
    </row>
    <row r="625" spans="1:11" x14ac:dyDescent="0.35">
      <c r="A625" s="70"/>
      <c r="B625" s="20"/>
      <c r="C625" s="12"/>
      <c r="D625" s="11"/>
      <c r="E625" s="12"/>
      <c r="F625" s="13"/>
      <c r="G625" s="60"/>
      <c r="H625" s="60"/>
      <c r="I625" s="14"/>
      <c r="J625" s="21"/>
      <c r="K625" s="67"/>
    </row>
    <row r="626" spans="1:11" x14ac:dyDescent="0.35">
      <c r="A626" s="71"/>
      <c r="B626" s="22"/>
      <c r="C626" s="22"/>
      <c r="D626" s="24"/>
      <c r="E626" s="22"/>
      <c r="F626" s="25"/>
      <c r="G626" s="61"/>
      <c r="H626" s="62"/>
      <c r="I626" s="26"/>
      <c r="J626" s="27"/>
      <c r="K626" s="72"/>
    </row>
    <row r="627" spans="1:11" x14ac:dyDescent="0.35">
      <c r="A627" s="66">
        <v>310498</v>
      </c>
      <c r="B627" s="10" t="s">
        <v>143</v>
      </c>
      <c r="C627" s="11" t="s">
        <v>13</v>
      </c>
      <c r="D627" s="11"/>
      <c r="E627" s="12">
        <v>12</v>
      </c>
      <c r="F627" s="13">
        <v>1</v>
      </c>
      <c r="G627" s="58">
        <f>SUM(E627:E631)</f>
        <v>12</v>
      </c>
      <c r="H627" s="58">
        <f>SUM(F627:F631)</f>
        <v>1</v>
      </c>
      <c r="I627" s="29" t="s">
        <v>14</v>
      </c>
      <c r="J627" s="30">
        <v>0</v>
      </c>
      <c r="K627" s="73">
        <v>0</v>
      </c>
    </row>
    <row r="628" spans="1:11" x14ac:dyDescent="0.35">
      <c r="A628" s="68"/>
      <c r="B628" s="18"/>
      <c r="C628" s="12"/>
      <c r="D628" s="11"/>
      <c r="E628" s="12"/>
      <c r="F628" s="13"/>
      <c r="G628" s="59"/>
      <c r="H628" s="59"/>
      <c r="I628" s="31"/>
      <c r="J628" s="32"/>
      <c r="K628" s="74"/>
    </row>
    <row r="629" spans="1:11" x14ac:dyDescent="0.35">
      <c r="A629" s="68"/>
      <c r="B629" s="18"/>
      <c r="C629" s="12"/>
      <c r="D629" s="11"/>
      <c r="E629" s="12"/>
      <c r="F629" s="13"/>
      <c r="G629" s="59"/>
      <c r="H629" s="59"/>
      <c r="I629" s="31"/>
      <c r="J629" s="32"/>
      <c r="K629" s="74"/>
    </row>
    <row r="630" spans="1:11" x14ac:dyDescent="0.35">
      <c r="A630" s="68"/>
      <c r="B630" s="18"/>
      <c r="C630" s="12"/>
      <c r="D630" s="11"/>
      <c r="E630" s="12"/>
      <c r="F630" s="13"/>
      <c r="G630" s="59"/>
      <c r="H630" s="59"/>
      <c r="I630" s="31"/>
      <c r="J630" s="32"/>
      <c r="K630" s="74"/>
    </row>
    <row r="631" spans="1:11" x14ac:dyDescent="0.35">
      <c r="A631" s="70"/>
      <c r="B631" s="20"/>
      <c r="C631" s="12"/>
      <c r="D631" s="11"/>
      <c r="E631" s="12"/>
      <c r="F631" s="13"/>
      <c r="G631" s="60"/>
      <c r="H631" s="60"/>
      <c r="I631" s="33"/>
      <c r="J631" s="34"/>
      <c r="K631" s="75"/>
    </row>
    <row r="632" spans="1:11" x14ac:dyDescent="0.35">
      <c r="A632" s="77"/>
      <c r="B632" s="23"/>
      <c r="C632" s="22"/>
      <c r="D632" s="24"/>
      <c r="E632" s="22"/>
      <c r="F632" s="25"/>
      <c r="G632" s="61"/>
      <c r="H632" s="62"/>
      <c r="I632" s="26"/>
      <c r="J632" s="27"/>
      <c r="K632" s="72"/>
    </row>
    <row r="633" spans="1:11" x14ac:dyDescent="0.35">
      <c r="A633" s="66">
        <v>314103</v>
      </c>
      <c r="B633" s="9" t="s">
        <v>144</v>
      </c>
      <c r="C633" s="11" t="s">
        <v>13</v>
      </c>
      <c r="D633" s="11"/>
      <c r="E633" s="12">
        <v>12</v>
      </c>
      <c r="F633" s="13">
        <v>1</v>
      </c>
      <c r="G633" s="58">
        <f t="shared" ref="G633:H633" si="12">SUM(E633:E636)</f>
        <v>12</v>
      </c>
      <c r="H633" s="58">
        <f t="shared" si="12"/>
        <v>1</v>
      </c>
      <c r="I633" s="14" t="s">
        <v>14</v>
      </c>
      <c r="J633" s="15">
        <v>0</v>
      </c>
      <c r="K633" s="67">
        <v>0</v>
      </c>
    </row>
    <row r="634" spans="1:11" x14ac:dyDescent="0.35">
      <c r="A634" s="68"/>
      <c r="B634" s="17"/>
      <c r="C634" s="12"/>
      <c r="D634" s="11"/>
      <c r="E634" s="12"/>
      <c r="F634" s="13"/>
      <c r="G634" s="59"/>
      <c r="H634" s="59"/>
      <c r="I634" s="14"/>
      <c r="J634" s="69"/>
      <c r="K634" s="67"/>
    </row>
    <row r="635" spans="1:11" x14ac:dyDescent="0.35">
      <c r="A635" s="68"/>
      <c r="B635" s="17"/>
      <c r="C635" s="12"/>
      <c r="D635" s="11"/>
      <c r="E635" s="12"/>
      <c r="F635" s="13"/>
      <c r="G635" s="59"/>
      <c r="H635" s="59"/>
      <c r="I635" s="14"/>
      <c r="J635" s="69"/>
      <c r="K635" s="67"/>
    </row>
    <row r="636" spans="1:11" x14ac:dyDescent="0.35">
      <c r="A636" s="70"/>
      <c r="B636" s="19"/>
      <c r="C636" s="12"/>
      <c r="D636" s="11"/>
      <c r="E636" s="12"/>
      <c r="F636" s="13"/>
      <c r="G636" s="60"/>
      <c r="H636" s="60"/>
      <c r="I636" s="14"/>
      <c r="J636" s="21"/>
      <c r="K636" s="67"/>
    </row>
    <row r="637" spans="1:11" x14ac:dyDescent="0.35">
      <c r="A637" s="71"/>
      <c r="B637" s="22"/>
      <c r="C637" s="22"/>
      <c r="D637" s="24"/>
      <c r="E637" s="22"/>
      <c r="F637" s="25"/>
      <c r="G637" s="61"/>
      <c r="H637" s="62"/>
      <c r="I637" s="26"/>
      <c r="J637" s="27"/>
      <c r="K637" s="72"/>
    </row>
    <row r="638" spans="1:11" x14ac:dyDescent="0.35">
      <c r="A638" s="66">
        <v>314388</v>
      </c>
      <c r="B638" s="10" t="s">
        <v>145</v>
      </c>
      <c r="C638" s="11" t="s">
        <v>13</v>
      </c>
      <c r="D638" s="11"/>
      <c r="E638" s="12">
        <v>12</v>
      </c>
      <c r="F638" s="13">
        <v>1</v>
      </c>
      <c r="G638" s="58">
        <f t="shared" ref="G638:H638" si="13">SUM(E638:E641)</f>
        <v>12</v>
      </c>
      <c r="H638" s="58">
        <f t="shared" si="13"/>
        <v>1</v>
      </c>
      <c r="I638" s="14" t="s">
        <v>14</v>
      </c>
      <c r="J638" s="15">
        <v>0</v>
      </c>
      <c r="K638" s="67">
        <v>0</v>
      </c>
    </row>
    <row r="639" spans="1:11" x14ac:dyDescent="0.35">
      <c r="A639" s="68"/>
      <c r="B639" s="18"/>
      <c r="C639" s="12"/>
      <c r="D639" s="11"/>
      <c r="E639" s="12"/>
      <c r="F639" s="13"/>
      <c r="G639" s="59"/>
      <c r="H639" s="59"/>
      <c r="I639" s="14"/>
      <c r="J639" s="69"/>
      <c r="K639" s="67"/>
    </row>
    <row r="640" spans="1:11" x14ac:dyDescent="0.35">
      <c r="A640" s="68"/>
      <c r="B640" s="18"/>
      <c r="C640" s="12"/>
      <c r="D640" s="11"/>
      <c r="E640" s="12"/>
      <c r="F640" s="13"/>
      <c r="G640" s="59"/>
      <c r="H640" s="59"/>
      <c r="I640" s="14"/>
      <c r="J640" s="69"/>
      <c r="K640" s="67"/>
    </row>
    <row r="641" spans="1:11" x14ac:dyDescent="0.35">
      <c r="A641" s="70"/>
      <c r="B641" s="20"/>
      <c r="C641" s="12"/>
      <c r="D641" s="11"/>
      <c r="E641" s="12"/>
      <c r="F641" s="13"/>
      <c r="G641" s="60"/>
      <c r="H641" s="60"/>
      <c r="I641" s="14"/>
      <c r="J641" s="21"/>
      <c r="K641" s="67"/>
    </row>
    <row r="642" spans="1:11" x14ac:dyDescent="0.35">
      <c r="A642" s="71"/>
      <c r="B642" s="22"/>
      <c r="C642" s="22"/>
      <c r="D642" s="24"/>
      <c r="E642" s="22"/>
      <c r="F642" s="25"/>
      <c r="G642" s="61"/>
      <c r="H642" s="62"/>
      <c r="I642" s="26"/>
      <c r="J642" s="27"/>
      <c r="K642" s="72"/>
    </row>
    <row r="643" spans="1:11" x14ac:dyDescent="0.35">
      <c r="A643" s="66">
        <v>314808</v>
      </c>
      <c r="B643" s="10" t="s">
        <v>146</v>
      </c>
      <c r="C643" s="11" t="s">
        <v>13</v>
      </c>
      <c r="D643" s="11"/>
      <c r="E643" s="12">
        <v>12</v>
      </c>
      <c r="F643" s="13">
        <v>0</v>
      </c>
      <c r="G643" s="58">
        <f t="shared" ref="G643:H643" si="14">SUM(E643:E646)</f>
        <v>12</v>
      </c>
      <c r="H643" s="58">
        <f t="shared" si="14"/>
        <v>0</v>
      </c>
      <c r="I643" s="14" t="s">
        <v>14</v>
      </c>
      <c r="J643" s="15">
        <v>0</v>
      </c>
      <c r="K643" s="67">
        <v>0</v>
      </c>
    </row>
    <row r="644" spans="1:11" x14ac:dyDescent="0.35">
      <c r="A644" s="68"/>
      <c r="B644" s="18"/>
      <c r="C644" s="12"/>
      <c r="D644" s="11"/>
      <c r="E644" s="12"/>
      <c r="F644" s="13"/>
      <c r="G644" s="59"/>
      <c r="H644" s="59"/>
      <c r="I644" s="14"/>
      <c r="J644" s="69"/>
      <c r="K644" s="67"/>
    </row>
    <row r="645" spans="1:11" x14ac:dyDescent="0.35">
      <c r="A645" s="68"/>
      <c r="B645" s="18"/>
      <c r="C645" s="12"/>
      <c r="D645" s="11"/>
      <c r="E645" s="12"/>
      <c r="F645" s="13"/>
      <c r="G645" s="59"/>
      <c r="H645" s="59"/>
      <c r="I645" s="14"/>
      <c r="J645" s="69"/>
      <c r="K645" s="67"/>
    </row>
    <row r="646" spans="1:11" x14ac:dyDescent="0.35">
      <c r="A646" s="70"/>
      <c r="B646" s="20"/>
      <c r="C646" s="12"/>
      <c r="D646" s="11"/>
      <c r="E646" s="12"/>
      <c r="F646" s="13"/>
      <c r="G646" s="60"/>
      <c r="H646" s="60"/>
      <c r="I646" s="14"/>
      <c r="J646" s="21"/>
      <c r="K646" s="67"/>
    </row>
    <row r="647" spans="1:11" x14ac:dyDescent="0.35">
      <c r="A647" s="71"/>
      <c r="B647" s="22"/>
      <c r="C647" s="22"/>
      <c r="D647" s="24"/>
      <c r="E647" s="22"/>
      <c r="F647" s="25"/>
      <c r="G647" s="61"/>
      <c r="H647" s="62"/>
      <c r="I647" s="26"/>
      <c r="J647" s="27"/>
      <c r="K647" s="72"/>
    </row>
    <row r="648" spans="1:11" x14ac:dyDescent="0.35">
      <c r="A648" s="66">
        <v>316212</v>
      </c>
      <c r="B648" s="10" t="s">
        <v>147</v>
      </c>
      <c r="C648" s="11" t="s">
        <v>13</v>
      </c>
      <c r="D648" s="11"/>
      <c r="E648" s="12">
        <v>12</v>
      </c>
      <c r="F648" s="13">
        <v>1</v>
      </c>
      <c r="G648" s="58">
        <f t="shared" ref="G648:H648" si="15">SUM(E648:E651)</f>
        <v>12</v>
      </c>
      <c r="H648" s="58">
        <f t="shared" si="15"/>
        <v>1</v>
      </c>
      <c r="I648" s="14" t="s">
        <v>14</v>
      </c>
      <c r="J648" s="15">
        <v>0</v>
      </c>
      <c r="K648" s="67">
        <v>0</v>
      </c>
    </row>
    <row r="649" spans="1:11" x14ac:dyDescent="0.35">
      <c r="A649" s="68"/>
      <c r="B649" s="18"/>
      <c r="C649" s="12"/>
      <c r="D649" s="49"/>
      <c r="E649" s="12"/>
      <c r="F649" s="13"/>
      <c r="G649" s="59"/>
      <c r="H649" s="59"/>
      <c r="I649" s="14"/>
      <c r="J649" s="69"/>
      <c r="K649" s="67"/>
    </row>
    <row r="650" spans="1:11" x14ac:dyDescent="0.35">
      <c r="A650" s="68"/>
      <c r="B650" s="18"/>
      <c r="C650" s="12"/>
      <c r="D650" s="11"/>
      <c r="E650" s="12"/>
      <c r="F650" s="13"/>
      <c r="G650" s="59"/>
      <c r="H650" s="59"/>
      <c r="I650" s="14"/>
      <c r="J650" s="69"/>
      <c r="K650" s="67"/>
    </row>
    <row r="651" spans="1:11" x14ac:dyDescent="0.35">
      <c r="A651" s="70"/>
      <c r="B651" s="20"/>
      <c r="C651" s="12"/>
      <c r="D651" s="11"/>
      <c r="E651" s="12"/>
      <c r="F651" s="13"/>
      <c r="G651" s="60"/>
      <c r="H651" s="60"/>
      <c r="I651" s="14"/>
      <c r="J651" s="21"/>
      <c r="K651" s="67"/>
    </row>
    <row r="652" spans="1:11" x14ac:dyDescent="0.35">
      <c r="A652" s="71"/>
      <c r="B652" s="22"/>
      <c r="C652" s="22"/>
      <c r="D652" s="24"/>
      <c r="E652" s="22"/>
      <c r="F652" s="25"/>
      <c r="G652" s="61"/>
      <c r="H652" s="62"/>
      <c r="I652" s="26"/>
      <c r="J652" s="27"/>
      <c r="K652" s="72"/>
    </row>
    <row r="653" spans="1:11" x14ac:dyDescent="0.35">
      <c r="A653" s="66">
        <v>316725</v>
      </c>
      <c r="B653" s="10" t="s">
        <v>148</v>
      </c>
      <c r="C653" s="11" t="s">
        <v>13</v>
      </c>
      <c r="D653" s="11"/>
      <c r="E653" s="12">
        <v>12</v>
      </c>
      <c r="F653" s="13">
        <v>1</v>
      </c>
      <c r="G653" s="58">
        <f t="shared" ref="G653:H653" si="16">SUM(E653:E656)</f>
        <v>24</v>
      </c>
      <c r="H653" s="58">
        <f t="shared" si="16"/>
        <v>2</v>
      </c>
      <c r="I653" s="14" t="s">
        <v>14</v>
      </c>
      <c r="J653" s="15">
        <v>12</v>
      </c>
      <c r="K653" s="67">
        <v>1</v>
      </c>
    </row>
    <row r="654" spans="1:11" x14ac:dyDescent="0.35">
      <c r="A654" s="68"/>
      <c r="B654" s="18"/>
      <c r="C654" s="12" t="s">
        <v>17</v>
      </c>
      <c r="D654" s="11" t="s">
        <v>18</v>
      </c>
      <c r="E654" s="12">
        <v>12</v>
      </c>
      <c r="F654" s="13">
        <v>1</v>
      </c>
      <c r="G654" s="59"/>
      <c r="H654" s="59"/>
      <c r="I654" s="14"/>
      <c r="J654" s="69"/>
      <c r="K654" s="67"/>
    </row>
    <row r="655" spans="1:11" x14ac:dyDescent="0.35">
      <c r="A655" s="68"/>
      <c r="B655" s="18"/>
      <c r="C655" s="12"/>
      <c r="D655" s="11"/>
      <c r="E655" s="12"/>
      <c r="F655" s="13"/>
      <c r="G655" s="59"/>
      <c r="H655" s="59"/>
      <c r="I655" s="14"/>
      <c r="J655" s="69"/>
      <c r="K655" s="67"/>
    </row>
    <row r="656" spans="1:11" x14ac:dyDescent="0.35">
      <c r="A656" s="70"/>
      <c r="B656" s="20"/>
      <c r="C656" s="12"/>
      <c r="D656" s="11"/>
      <c r="E656" s="12"/>
      <c r="F656" s="13"/>
      <c r="G656" s="60"/>
      <c r="H656" s="60"/>
      <c r="I656" s="14"/>
      <c r="J656" s="21"/>
      <c r="K656" s="67"/>
    </row>
    <row r="657" spans="1:11" x14ac:dyDescent="0.35">
      <c r="A657" s="71"/>
      <c r="B657" s="22"/>
      <c r="C657" s="22"/>
      <c r="D657" s="24"/>
      <c r="E657" s="22"/>
      <c r="F657" s="25"/>
      <c r="G657" s="61"/>
      <c r="H657" s="62"/>
      <c r="I657" s="26"/>
      <c r="J657" s="27"/>
      <c r="K657" s="72"/>
    </row>
    <row r="658" spans="1:11" x14ac:dyDescent="0.35">
      <c r="A658" s="66">
        <v>320696</v>
      </c>
      <c r="B658" s="10" t="s">
        <v>149</v>
      </c>
      <c r="C658" s="11" t="s">
        <v>13</v>
      </c>
      <c r="D658" s="11"/>
      <c r="E658" s="12">
        <v>12</v>
      </c>
      <c r="F658" s="13">
        <v>1</v>
      </c>
      <c r="G658" s="58">
        <f t="shared" ref="G658:H658" si="17">SUM(E658:E661)</f>
        <v>19</v>
      </c>
      <c r="H658" s="58">
        <f t="shared" si="17"/>
        <v>1</v>
      </c>
      <c r="I658" s="14" t="s">
        <v>14</v>
      </c>
      <c r="J658" s="15">
        <v>7</v>
      </c>
      <c r="K658" s="67">
        <v>0</v>
      </c>
    </row>
    <row r="659" spans="1:11" x14ac:dyDescent="0.35">
      <c r="A659" s="68"/>
      <c r="B659" s="18"/>
      <c r="C659" s="12" t="s">
        <v>17</v>
      </c>
      <c r="D659" s="11" t="s">
        <v>18</v>
      </c>
      <c r="E659" s="12">
        <v>7</v>
      </c>
      <c r="F659" s="13">
        <v>0</v>
      </c>
      <c r="G659" s="59"/>
      <c r="H659" s="59"/>
      <c r="I659" s="14"/>
      <c r="J659" s="69"/>
      <c r="K659" s="67"/>
    </row>
    <row r="660" spans="1:11" x14ac:dyDescent="0.35">
      <c r="A660" s="68"/>
      <c r="B660" s="18"/>
      <c r="C660" s="12"/>
      <c r="D660" s="11"/>
      <c r="E660" s="12"/>
      <c r="F660" s="13"/>
      <c r="G660" s="59"/>
      <c r="H660" s="59"/>
      <c r="I660" s="14"/>
      <c r="J660" s="69"/>
      <c r="K660" s="67"/>
    </row>
    <row r="661" spans="1:11" x14ac:dyDescent="0.35">
      <c r="A661" s="70"/>
      <c r="B661" s="20"/>
      <c r="C661" s="12"/>
      <c r="D661" s="11"/>
      <c r="E661" s="12"/>
      <c r="F661" s="13"/>
      <c r="G661" s="60"/>
      <c r="H661" s="60"/>
      <c r="I661" s="14"/>
      <c r="J661" s="21"/>
      <c r="K661" s="67"/>
    </row>
    <row r="662" spans="1:11" x14ac:dyDescent="0.35">
      <c r="A662" s="71"/>
      <c r="B662" s="22"/>
      <c r="C662" s="22"/>
      <c r="D662" s="24"/>
      <c r="E662" s="22"/>
      <c r="F662" s="25"/>
      <c r="G662" s="61"/>
      <c r="H662" s="62"/>
      <c r="I662" s="26"/>
      <c r="J662" s="27"/>
      <c r="K662" s="72"/>
    </row>
    <row r="663" spans="1:11" x14ac:dyDescent="0.35">
      <c r="A663" s="66">
        <v>321690</v>
      </c>
      <c r="B663" s="10" t="s">
        <v>150</v>
      </c>
      <c r="C663" s="11" t="s">
        <v>13</v>
      </c>
      <c r="D663" s="11"/>
      <c r="E663" s="12">
        <v>12</v>
      </c>
      <c r="F663" s="13">
        <v>1</v>
      </c>
      <c r="G663" s="58">
        <f>SUM(E663:E668)</f>
        <v>27</v>
      </c>
      <c r="H663" s="58">
        <f>SUM(F663:F668)</f>
        <v>2</v>
      </c>
      <c r="I663" s="29" t="s">
        <v>14</v>
      </c>
      <c r="J663" s="30">
        <v>12</v>
      </c>
      <c r="K663" s="73">
        <v>1</v>
      </c>
    </row>
    <row r="664" spans="1:11" x14ac:dyDescent="0.35">
      <c r="A664" s="68"/>
      <c r="B664" s="18"/>
      <c r="C664" s="12" t="s">
        <v>17</v>
      </c>
      <c r="D664" s="11" t="s">
        <v>18</v>
      </c>
      <c r="E664" s="12">
        <v>15</v>
      </c>
      <c r="F664" s="13">
        <v>1</v>
      </c>
      <c r="G664" s="59"/>
      <c r="H664" s="59"/>
      <c r="I664" s="31"/>
      <c r="J664" s="32"/>
      <c r="K664" s="74"/>
    </row>
    <row r="665" spans="1:11" x14ac:dyDescent="0.35">
      <c r="A665" s="68"/>
      <c r="B665" s="18"/>
      <c r="C665" s="12"/>
      <c r="D665" s="11"/>
      <c r="E665" s="12"/>
      <c r="F665" s="13"/>
      <c r="G665" s="59"/>
      <c r="H665" s="59"/>
      <c r="I665" s="31"/>
      <c r="J665" s="32"/>
      <c r="K665" s="74"/>
    </row>
    <row r="666" spans="1:11" x14ac:dyDescent="0.35">
      <c r="A666" s="68"/>
      <c r="B666" s="18"/>
      <c r="C666" s="12"/>
      <c r="D666" s="11"/>
      <c r="E666" s="12"/>
      <c r="F666" s="13"/>
      <c r="G666" s="59"/>
      <c r="H666" s="59"/>
      <c r="I666" s="31"/>
      <c r="J666" s="32"/>
      <c r="K666" s="74"/>
    </row>
    <row r="667" spans="1:11" x14ac:dyDescent="0.35">
      <c r="A667" s="68"/>
      <c r="B667" s="18"/>
      <c r="C667" s="12"/>
      <c r="D667" s="11"/>
      <c r="E667" s="12"/>
      <c r="F667" s="13"/>
      <c r="G667" s="59"/>
      <c r="H667" s="59"/>
      <c r="I667" s="31"/>
      <c r="J667" s="32"/>
      <c r="K667" s="74"/>
    </row>
    <row r="668" spans="1:11" x14ac:dyDescent="0.35">
      <c r="A668" s="70"/>
      <c r="B668" s="20"/>
      <c r="C668" s="12"/>
      <c r="D668" s="11"/>
      <c r="E668" s="12"/>
      <c r="F668" s="13"/>
      <c r="G668" s="60"/>
      <c r="H668" s="60"/>
      <c r="I668" s="33"/>
      <c r="J668" s="34"/>
      <c r="K668" s="75"/>
    </row>
    <row r="669" spans="1:11" x14ac:dyDescent="0.35">
      <c r="A669" s="71"/>
      <c r="B669" s="22"/>
      <c r="C669" s="22"/>
      <c r="D669" s="24"/>
      <c r="E669" s="22"/>
      <c r="F669" s="25"/>
      <c r="G669" s="61"/>
      <c r="H669" s="62"/>
      <c r="I669" s="26"/>
      <c r="J669" s="27"/>
      <c r="K669" s="72"/>
    </row>
    <row r="670" spans="1:11" x14ac:dyDescent="0.35">
      <c r="A670" s="66">
        <v>322550</v>
      </c>
      <c r="B670" s="10" t="s">
        <v>151</v>
      </c>
      <c r="C670" s="12"/>
      <c r="D670" s="11"/>
      <c r="E670" s="12"/>
      <c r="F670" s="13"/>
      <c r="G670" s="58">
        <f>E670+E671+E672+E673</f>
        <v>0</v>
      </c>
      <c r="H670" s="58">
        <f>SUM(F670:F673)</f>
        <v>0</v>
      </c>
      <c r="I670" s="14" t="s">
        <v>14</v>
      </c>
      <c r="J670" s="15">
        <v>0</v>
      </c>
      <c r="K670" s="67">
        <v>0</v>
      </c>
    </row>
    <row r="671" spans="1:11" x14ac:dyDescent="0.35">
      <c r="A671" s="68"/>
      <c r="B671" s="18"/>
      <c r="C671" s="12"/>
      <c r="D671" s="11"/>
      <c r="E671" s="12"/>
      <c r="F671" s="13"/>
      <c r="G671" s="59"/>
      <c r="H671" s="59"/>
      <c r="I671" s="14"/>
      <c r="J671" s="69"/>
      <c r="K671" s="67"/>
    </row>
    <row r="672" spans="1:11" x14ac:dyDescent="0.35">
      <c r="A672" s="68"/>
      <c r="B672" s="18"/>
      <c r="C672" s="12"/>
      <c r="D672" s="11"/>
      <c r="E672" s="12"/>
      <c r="F672" s="13"/>
      <c r="G672" s="59"/>
      <c r="H672" s="59"/>
      <c r="I672" s="14"/>
      <c r="J672" s="69"/>
      <c r="K672" s="67"/>
    </row>
    <row r="673" spans="1:11" x14ac:dyDescent="0.35">
      <c r="A673" s="70"/>
      <c r="B673" s="20"/>
      <c r="C673" s="12"/>
      <c r="D673" s="11"/>
      <c r="E673" s="12"/>
      <c r="F673" s="13"/>
      <c r="G673" s="60"/>
      <c r="H673" s="60"/>
      <c r="I673" s="14"/>
      <c r="J673" s="21"/>
      <c r="K673" s="67"/>
    </row>
    <row r="674" spans="1:11" x14ac:dyDescent="0.35">
      <c r="A674" s="71"/>
      <c r="B674" s="22"/>
      <c r="C674" s="22"/>
      <c r="D674" s="24"/>
      <c r="E674" s="22"/>
      <c r="F674" s="25"/>
      <c r="G674" s="61"/>
      <c r="H674" s="62"/>
      <c r="I674" s="26"/>
      <c r="J674" s="27"/>
      <c r="K674" s="72"/>
    </row>
    <row r="675" spans="1:11" x14ac:dyDescent="0.35">
      <c r="A675" s="66">
        <v>323350</v>
      </c>
      <c r="B675" s="10" t="s">
        <v>152</v>
      </c>
      <c r="C675" s="11" t="s">
        <v>13</v>
      </c>
      <c r="D675" s="11"/>
      <c r="E675" s="12">
        <v>12</v>
      </c>
      <c r="F675" s="13">
        <v>1</v>
      </c>
      <c r="G675" s="58">
        <f t="shared" ref="G675:H675" si="18">SUM(E675:E678)</f>
        <v>23</v>
      </c>
      <c r="H675" s="58">
        <f t="shared" si="18"/>
        <v>2</v>
      </c>
      <c r="I675" s="14" t="s">
        <v>14</v>
      </c>
      <c r="J675" s="15">
        <v>11</v>
      </c>
      <c r="K675" s="67">
        <v>1</v>
      </c>
    </row>
    <row r="676" spans="1:11" x14ac:dyDescent="0.35">
      <c r="A676" s="68"/>
      <c r="B676" s="18"/>
      <c r="C676" s="12" t="s">
        <v>17</v>
      </c>
      <c r="D676" s="11" t="s">
        <v>18</v>
      </c>
      <c r="E676" s="12">
        <v>11</v>
      </c>
      <c r="F676" s="13">
        <v>1</v>
      </c>
      <c r="G676" s="59"/>
      <c r="H676" s="59"/>
      <c r="I676" s="14"/>
      <c r="J676" s="69"/>
      <c r="K676" s="67"/>
    </row>
    <row r="677" spans="1:11" x14ac:dyDescent="0.35">
      <c r="A677" s="68"/>
      <c r="B677" s="18"/>
      <c r="C677" s="12"/>
      <c r="D677" s="11"/>
      <c r="E677" s="12"/>
      <c r="F677" s="13"/>
      <c r="G677" s="59"/>
      <c r="H677" s="59"/>
      <c r="I677" s="14"/>
      <c r="J677" s="69"/>
      <c r="K677" s="67"/>
    </row>
    <row r="678" spans="1:11" x14ac:dyDescent="0.35">
      <c r="A678" s="70"/>
      <c r="B678" s="20"/>
      <c r="C678" s="12"/>
      <c r="D678" s="11"/>
      <c r="E678" s="12"/>
      <c r="F678" s="13"/>
      <c r="G678" s="60"/>
      <c r="H678" s="60"/>
      <c r="I678" s="14"/>
      <c r="J678" s="21"/>
      <c r="K678" s="67"/>
    </row>
    <row r="679" spans="1:11" x14ac:dyDescent="0.35">
      <c r="A679" s="71"/>
      <c r="B679" s="22"/>
      <c r="C679" s="22"/>
      <c r="D679" s="24"/>
      <c r="E679" s="22"/>
      <c r="F679" s="25"/>
      <c r="G679" s="61"/>
      <c r="H679" s="62"/>
      <c r="I679" s="26"/>
      <c r="J679" s="27"/>
      <c r="K679" s="72"/>
    </row>
    <row r="680" spans="1:11" x14ac:dyDescent="0.35">
      <c r="A680" s="66">
        <v>325775</v>
      </c>
      <c r="B680" s="10" t="s">
        <v>153</v>
      </c>
      <c r="C680" s="11" t="s">
        <v>13</v>
      </c>
      <c r="D680" s="11"/>
      <c r="E680" s="12">
        <v>12</v>
      </c>
      <c r="F680" s="13">
        <v>1</v>
      </c>
      <c r="G680" s="58">
        <f t="shared" ref="G680:H680" si="19">SUM(E680:E683)</f>
        <v>12</v>
      </c>
      <c r="H680" s="58">
        <f t="shared" si="19"/>
        <v>1</v>
      </c>
      <c r="I680" s="14" t="s">
        <v>14</v>
      </c>
      <c r="J680" s="15">
        <v>0</v>
      </c>
      <c r="K680" s="67">
        <v>0</v>
      </c>
    </row>
    <row r="681" spans="1:11" x14ac:dyDescent="0.35">
      <c r="A681" s="68"/>
      <c r="B681" s="18"/>
      <c r="C681" s="12"/>
      <c r="D681" s="11"/>
      <c r="E681" s="12"/>
      <c r="F681" s="13"/>
      <c r="G681" s="59"/>
      <c r="H681" s="59"/>
      <c r="I681" s="14"/>
      <c r="J681" s="69"/>
      <c r="K681" s="67"/>
    </row>
    <row r="682" spans="1:11" x14ac:dyDescent="0.35">
      <c r="A682" s="68"/>
      <c r="B682" s="18"/>
      <c r="C682" s="12"/>
      <c r="D682" s="11"/>
      <c r="E682" s="12"/>
      <c r="F682" s="13"/>
      <c r="G682" s="59"/>
      <c r="H682" s="59"/>
      <c r="I682" s="14"/>
      <c r="J682" s="69"/>
      <c r="K682" s="67"/>
    </row>
    <row r="683" spans="1:11" x14ac:dyDescent="0.35">
      <c r="A683" s="70"/>
      <c r="B683" s="20"/>
      <c r="C683" s="12"/>
      <c r="D683" s="11"/>
      <c r="E683" s="12"/>
      <c r="F683" s="13"/>
      <c r="G683" s="60"/>
      <c r="H683" s="60"/>
      <c r="I683" s="14"/>
      <c r="J683" s="21"/>
      <c r="K683" s="67"/>
    </row>
    <row r="684" spans="1:11" x14ac:dyDescent="0.35">
      <c r="A684" s="71"/>
      <c r="B684" s="22"/>
      <c r="C684" s="22"/>
      <c r="D684" s="24"/>
      <c r="E684" s="22"/>
      <c r="F684" s="25"/>
      <c r="G684" s="61"/>
      <c r="H684" s="62"/>
      <c r="I684" s="26"/>
      <c r="J684" s="27"/>
      <c r="K684" s="72"/>
    </row>
    <row r="685" spans="1:11" x14ac:dyDescent="0.35">
      <c r="A685" s="66">
        <v>329405</v>
      </c>
      <c r="B685" s="10" t="s">
        <v>154</v>
      </c>
      <c r="C685" s="11" t="s">
        <v>13</v>
      </c>
      <c r="D685" s="11"/>
      <c r="E685" s="12">
        <v>12</v>
      </c>
      <c r="F685" s="13">
        <v>1</v>
      </c>
      <c r="G685" s="58">
        <f>SUM(E685:E689)</f>
        <v>26</v>
      </c>
      <c r="H685" s="58">
        <f>SUM(F685:F689)</f>
        <v>2</v>
      </c>
      <c r="I685" s="29" t="s">
        <v>14</v>
      </c>
      <c r="J685" s="30">
        <v>12</v>
      </c>
      <c r="K685" s="73">
        <v>1</v>
      </c>
    </row>
    <row r="686" spans="1:11" x14ac:dyDescent="0.35">
      <c r="A686" s="68"/>
      <c r="B686" s="18"/>
      <c r="C686" s="12" t="s">
        <v>17</v>
      </c>
      <c r="D686" s="11" t="s">
        <v>18</v>
      </c>
      <c r="E686" s="12">
        <v>12</v>
      </c>
      <c r="F686" s="13">
        <v>1</v>
      </c>
      <c r="G686" s="59"/>
      <c r="H686" s="59"/>
      <c r="I686" s="31"/>
      <c r="J686" s="32"/>
      <c r="K686" s="74"/>
    </row>
    <row r="687" spans="1:11" x14ac:dyDescent="0.35">
      <c r="A687" s="68"/>
      <c r="B687" s="18"/>
      <c r="C687" s="12" t="s">
        <v>35</v>
      </c>
      <c r="D687" s="11" t="s">
        <v>36</v>
      </c>
      <c r="E687" s="12">
        <v>2</v>
      </c>
      <c r="F687" s="13">
        <v>0</v>
      </c>
      <c r="G687" s="59"/>
      <c r="H687" s="59"/>
      <c r="I687" s="31"/>
      <c r="J687" s="32"/>
      <c r="K687" s="74"/>
    </row>
    <row r="688" spans="1:11" x14ac:dyDescent="0.35">
      <c r="A688" s="68"/>
      <c r="B688" s="18"/>
      <c r="C688" s="12"/>
      <c r="D688" s="11"/>
      <c r="E688" s="12"/>
      <c r="F688" s="13"/>
      <c r="G688" s="59"/>
      <c r="H688" s="59"/>
      <c r="I688" s="31"/>
      <c r="J688" s="32"/>
      <c r="K688" s="74"/>
    </row>
    <row r="689" spans="1:11" x14ac:dyDescent="0.35">
      <c r="A689" s="70"/>
      <c r="B689" s="20"/>
      <c r="C689" s="12"/>
      <c r="D689" s="11"/>
      <c r="E689" s="12"/>
      <c r="F689" s="13"/>
      <c r="G689" s="60"/>
      <c r="H689" s="60"/>
      <c r="I689" s="33"/>
      <c r="J689" s="34"/>
      <c r="K689" s="75"/>
    </row>
    <row r="690" spans="1:11" x14ac:dyDescent="0.35">
      <c r="A690" s="71"/>
      <c r="B690" s="22"/>
      <c r="C690" s="22"/>
      <c r="D690" s="24"/>
      <c r="E690" s="22"/>
      <c r="F690" s="25"/>
      <c r="G690" s="61"/>
      <c r="H690" s="62"/>
      <c r="I690" s="26"/>
      <c r="J690" s="27"/>
      <c r="K690" s="72"/>
    </row>
    <row r="691" spans="1:11" x14ac:dyDescent="0.35">
      <c r="A691" s="66">
        <v>330625</v>
      </c>
      <c r="B691" s="10" t="s">
        <v>155</v>
      </c>
      <c r="C691" s="11" t="s">
        <v>13</v>
      </c>
      <c r="D691" s="11"/>
      <c r="E691" s="12">
        <v>12</v>
      </c>
      <c r="F691" s="13">
        <v>1</v>
      </c>
      <c r="G691" s="58">
        <f>SUM(E691:E695)</f>
        <v>20.5</v>
      </c>
      <c r="H691" s="58">
        <f>SUM(F691:F695)</f>
        <v>2</v>
      </c>
      <c r="I691" s="29" t="s">
        <v>14</v>
      </c>
      <c r="J691" s="30">
        <v>8.5</v>
      </c>
      <c r="K691" s="73">
        <v>1</v>
      </c>
    </row>
    <row r="692" spans="1:11" x14ac:dyDescent="0.35">
      <c r="A692" s="68"/>
      <c r="B692" s="18"/>
      <c r="C692" s="12" t="s">
        <v>17</v>
      </c>
      <c r="D692" s="11" t="s">
        <v>18</v>
      </c>
      <c r="E692" s="12">
        <v>8.5</v>
      </c>
      <c r="F692" s="13">
        <v>1</v>
      </c>
      <c r="G692" s="59"/>
      <c r="H692" s="59"/>
      <c r="I692" s="31"/>
      <c r="J692" s="32"/>
      <c r="K692" s="74"/>
    </row>
    <row r="693" spans="1:11" x14ac:dyDescent="0.35">
      <c r="A693" s="68"/>
      <c r="B693" s="18"/>
      <c r="C693" s="12"/>
      <c r="D693" s="11"/>
      <c r="E693" s="12"/>
      <c r="F693" s="13"/>
      <c r="G693" s="59"/>
      <c r="H693" s="59"/>
      <c r="I693" s="31"/>
      <c r="J693" s="32"/>
      <c r="K693" s="74"/>
    </row>
    <row r="694" spans="1:11" x14ac:dyDescent="0.35">
      <c r="A694" s="68"/>
      <c r="B694" s="18"/>
      <c r="C694" s="12"/>
      <c r="D694" s="11"/>
      <c r="E694" s="12"/>
      <c r="F694" s="13"/>
      <c r="G694" s="59"/>
      <c r="H694" s="59"/>
      <c r="I694" s="31"/>
      <c r="J694" s="32"/>
      <c r="K694" s="74"/>
    </row>
    <row r="695" spans="1:11" x14ac:dyDescent="0.35">
      <c r="A695" s="70"/>
      <c r="B695" s="20"/>
      <c r="C695" s="12"/>
      <c r="D695" s="11"/>
      <c r="E695" s="12"/>
      <c r="F695" s="13"/>
      <c r="G695" s="60"/>
      <c r="H695" s="60"/>
      <c r="I695" s="33"/>
      <c r="J695" s="34"/>
      <c r="K695" s="75"/>
    </row>
    <row r="696" spans="1:11" x14ac:dyDescent="0.35">
      <c r="A696" s="71"/>
      <c r="B696" s="22"/>
      <c r="C696" s="22"/>
      <c r="D696" s="24"/>
      <c r="E696" s="22"/>
      <c r="F696" s="25"/>
      <c r="G696" s="61"/>
      <c r="H696" s="62"/>
      <c r="I696" s="26"/>
      <c r="J696" s="27"/>
      <c r="K696" s="72"/>
    </row>
    <row r="697" spans="1:11" x14ac:dyDescent="0.35">
      <c r="A697" s="66">
        <v>331725</v>
      </c>
      <c r="B697" s="10" t="s">
        <v>156</v>
      </c>
      <c r="C697" s="11" t="s">
        <v>13</v>
      </c>
      <c r="D697" s="11"/>
      <c r="E697" s="12">
        <v>12</v>
      </c>
      <c r="F697" s="13">
        <v>1</v>
      </c>
      <c r="G697" s="58">
        <f t="shared" ref="G697:H697" si="20">SUM(E697:E700)</f>
        <v>12</v>
      </c>
      <c r="H697" s="58">
        <f t="shared" si="20"/>
        <v>1</v>
      </c>
      <c r="I697" s="14" t="s">
        <v>14</v>
      </c>
      <c r="J697" s="15">
        <v>0</v>
      </c>
      <c r="K697" s="67">
        <v>0</v>
      </c>
    </row>
    <row r="698" spans="1:11" x14ac:dyDescent="0.35">
      <c r="A698" s="68"/>
      <c r="B698" s="18"/>
      <c r="C698" s="12"/>
      <c r="D698" s="11"/>
      <c r="E698" s="12"/>
      <c r="F698" s="13"/>
      <c r="G698" s="59"/>
      <c r="H698" s="59"/>
      <c r="I698" s="14"/>
      <c r="J698" s="69"/>
      <c r="K698" s="67"/>
    </row>
    <row r="699" spans="1:11" x14ac:dyDescent="0.35">
      <c r="A699" s="68"/>
      <c r="B699" s="18"/>
      <c r="C699" s="12"/>
      <c r="D699" s="11"/>
      <c r="E699" s="12"/>
      <c r="F699" s="13"/>
      <c r="G699" s="59"/>
      <c r="H699" s="59"/>
      <c r="I699" s="14"/>
      <c r="J699" s="69"/>
      <c r="K699" s="67"/>
    </row>
    <row r="700" spans="1:11" x14ac:dyDescent="0.35">
      <c r="A700" s="70"/>
      <c r="B700" s="20"/>
      <c r="C700" s="12"/>
      <c r="D700" s="11"/>
      <c r="E700" s="12"/>
      <c r="F700" s="13"/>
      <c r="G700" s="60"/>
      <c r="H700" s="60"/>
      <c r="I700" s="14"/>
      <c r="J700" s="21"/>
      <c r="K700" s="67"/>
    </row>
    <row r="701" spans="1:11" x14ac:dyDescent="0.35">
      <c r="A701" s="71"/>
      <c r="B701" s="22"/>
      <c r="C701" s="22"/>
      <c r="D701" s="24"/>
      <c r="E701" s="22"/>
      <c r="F701" s="25"/>
      <c r="G701" s="61"/>
      <c r="H701" s="62"/>
      <c r="I701" s="26"/>
      <c r="J701" s="27"/>
      <c r="K701" s="72"/>
    </row>
    <row r="702" spans="1:11" x14ac:dyDescent="0.35">
      <c r="A702" s="66">
        <v>343457</v>
      </c>
      <c r="B702" s="10" t="s">
        <v>157</v>
      </c>
      <c r="C702" s="11" t="s">
        <v>13</v>
      </c>
      <c r="D702" s="11"/>
      <c r="E702" s="12">
        <v>12</v>
      </c>
      <c r="F702" s="13">
        <v>1</v>
      </c>
      <c r="G702" s="58">
        <f>SUM(E702:E707)</f>
        <v>21</v>
      </c>
      <c r="H702" s="58">
        <f>SUM(F702:F707)</f>
        <v>2</v>
      </c>
      <c r="I702" s="29" t="s">
        <v>14</v>
      </c>
      <c r="J702" s="30">
        <v>9</v>
      </c>
      <c r="K702" s="73">
        <v>1</v>
      </c>
    </row>
    <row r="703" spans="1:11" x14ac:dyDescent="0.35">
      <c r="A703" s="68"/>
      <c r="B703" s="18"/>
      <c r="C703" s="12" t="s">
        <v>17</v>
      </c>
      <c r="D703" s="11" t="s">
        <v>18</v>
      </c>
      <c r="E703" s="12">
        <v>9</v>
      </c>
      <c r="F703" s="13">
        <v>1</v>
      </c>
      <c r="G703" s="59"/>
      <c r="H703" s="59"/>
      <c r="I703" s="31"/>
      <c r="J703" s="32"/>
      <c r="K703" s="74"/>
    </row>
    <row r="704" spans="1:11" x14ac:dyDescent="0.35">
      <c r="A704" s="68"/>
      <c r="B704" s="18"/>
      <c r="C704" s="12"/>
      <c r="D704" s="11"/>
      <c r="E704" s="12"/>
      <c r="F704" s="13"/>
      <c r="G704" s="59"/>
      <c r="H704" s="59"/>
      <c r="I704" s="31"/>
      <c r="J704" s="32"/>
      <c r="K704" s="74"/>
    </row>
    <row r="705" spans="1:11" x14ac:dyDescent="0.35">
      <c r="A705" s="68"/>
      <c r="B705" s="18"/>
      <c r="C705" s="12"/>
      <c r="D705" s="11"/>
      <c r="E705" s="12"/>
      <c r="F705" s="13"/>
      <c r="G705" s="59"/>
      <c r="H705" s="59"/>
      <c r="I705" s="31"/>
      <c r="J705" s="32"/>
      <c r="K705" s="74"/>
    </row>
    <row r="706" spans="1:11" x14ac:dyDescent="0.35">
      <c r="A706" s="68"/>
      <c r="B706" s="18"/>
      <c r="C706" s="12"/>
      <c r="D706" s="11"/>
      <c r="E706" s="12"/>
      <c r="F706" s="13"/>
      <c r="G706" s="59"/>
      <c r="H706" s="59"/>
      <c r="I706" s="31"/>
      <c r="J706" s="32"/>
      <c r="K706" s="74"/>
    </row>
    <row r="707" spans="1:11" x14ac:dyDescent="0.35">
      <c r="A707" s="70"/>
      <c r="B707" s="20"/>
      <c r="C707" s="12"/>
      <c r="D707" s="11"/>
      <c r="E707" s="12"/>
      <c r="F707" s="13"/>
      <c r="G707" s="60"/>
      <c r="H707" s="60"/>
      <c r="I707" s="33"/>
      <c r="J707" s="34"/>
      <c r="K707" s="75"/>
    </row>
    <row r="708" spans="1:11" x14ac:dyDescent="0.35">
      <c r="A708" s="71"/>
      <c r="B708" s="22"/>
      <c r="C708" s="22"/>
      <c r="D708" s="24"/>
      <c r="E708" s="22"/>
      <c r="F708" s="25"/>
      <c r="G708" s="61"/>
      <c r="H708" s="62"/>
      <c r="I708" s="26"/>
      <c r="J708" s="27"/>
      <c r="K708" s="72"/>
    </row>
    <row r="709" spans="1:11" x14ac:dyDescent="0.35">
      <c r="A709" s="66">
        <v>344742</v>
      </c>
      <c r="B709" s="10" t="s">
        <v>158</v>
      </c>
      <c r="C709" s="11" t="s">
        <v>13</v>
      </c>
      <c r="D709" s="11"/>
      <c r="E709" s="12">
        <v>11</v>
      </c>
      <c r="F709" s="13">
        <v>0</v>
      </c>
      <c r="G709" s="58">
        <f t="shared" ref="G709:H709" si="21">SUM(E709:E712)</f>
        <v>15</v>
      </c>
      <c r="H709" s="58">
        <f t="shared" si="21"/>
        <v>0</v>
      </c>
      <c r="I709" s="14" t="s">
        <v>14</v>
      </c>
      <c r="J709" s="15">
        <v>3</v>
      </c>
      <c r="K709" s="67">
        <v>0</v>
      </c>
    </row>
    <row r="710" spans="1:11" x14ac:dyDescent="0.35">
      <c r="A710" s="68"/>
      <c r="B710" s="18"/>
      <c r="C710" s="12" t="s">
        <v>17</v>
      </c>
      <c r="D710" s="11" t="s">
        <v>18</v>
      </c>
      <c r="E710" s="12">
        <v>4</v>
      </c>
      <c r="F710" s="13">
        <v>0</v>
      </c>
      <c r="G710" s="59"/>
      <c r="H710" s="59"/>
      <c r="I710" s="14"/>
      <c r="J710" s="69"/>
      <c r="K710" s="67"/>
    </row>
    <row r="711" spans="1:11" x14ac:dyDescent="0.35">
      <c r="A711" s="68"/>
      <c r="B711" s="18"/>
      <c r="C711" s="12"/>
      <c r="D711" s="11"/>
      <c r="E711" s="12"/>
      <c r="F711" s="13"/>
      <c r="G711" s="59"/>
      <c r="H711" s="59"/>
      <c r="I711" s="14"/>
      <c r="J711" s="69"/>
      <c r="K711" s="67"/>
    </row>
    <row r="712" spans="1:11" x14ac:dyDescent="0.35">
      <c r="A712" s="70"/>
      <c r="B712" s="20"/>
      <c r="C712" s="12"/>
      <c r="D712" s="11"/>
      <c r="E712" s="12"/>
      <c r="F712" s="13"/>
      <c r="G712" s="60"/>
      <c r="H712" s="60"/>
      <c r="I712" s="14"/>
      <c r="J712" s="21"/>
      <c r="K712" s="67"/>
    </row>
    <row r="713" spans="1:11" x14ac:dyDescent="0.35">
      <c r="A713" s="71"/>
      <c r="B713" s="22"/>
      <c r="C713" s="22"/>
      <c r="D713" s="24"/>
      <c r="E713" s="22"/>
      <c r="F713" s="25"/>
      <c r="G713" s="61"/>
      <c r="H713" s="62"/>
      <c r="I713" s="26"/>
      <c r="J713" s="27"/>
      <c r="K713" s="72"/>
    </row>
    <row r="714" spans="1:11" x14ac:dyDescent="0.35">
      <c r="A714" s="66">
        <v>346614</v>
      </c>
      <c r="B714" s="10" t="s">
        <v>159</v>
      </c>
      <c r="C714" s="11" t="s">
        <v>13</v>
      </c>
      <c r="D714" s="11"/>
      <c r="E714" s="12">
        <v>12</v>
      </c>
      <c r="F714" s="13">
        <v>1</v>
      </c>
      <c r="G714" s="58">
        <f t="shared" ref="G714:H714" si="22">SUM(E714:E717)</f>
        <v>27</v>
      </c>
      <c r="H714" s="58">
        <f t="shared" si="22"/>
        <v>2</v>
      </c>
      <c r="I714" s="14" t="s">
        <v>14</v>
      </c>
      <c r="J714" s="15">
        <v>12</v>
      </c>
      <c r="K714" s="67">
        <v>1</v>
      </c>
    </row>
    <row r="715" spans="1:11" x14ac:dyDescent="0.35">
      <c r="A715" s="68"/>
      <c r="B715" s="18"/>
      <c r="C715" s="12" t="s">
        <v>17</v>
      </c>
      <c r="D715" s="11" t="s">
        <v>18</v>
      </c>
      <c r="E715" s="12">
        <v>15</v>
      </c>
      <c r="F715" s="13">
        <v>1</v>
      </c>
      <c r="G715" s="59"/>
      <c r="H715" s="59"/>
      <c r="I715" s="14"/>
      <c r="J715" s="69"/>
      <c r="K715" s="67"/>
    </row>
    <row r="716" spans="1:11" x14ac:dyDescent="0.35">
      <c r="A716" s="68"/>
      <c r="B716" s="18"/>
      <c r="C716" s="12"/>
      <c r="D716" s="11"/>
      <c r="E716" s="12"/>
      <c r="F716" s="13"/>
      <c r="G716" s="59"/>
      <c r="H716" s="59"/>
      <c r="I716" s="14"/>
      <c r="J716" s="69"/>
      <c r="K716" s="67"/>
    </row>
    <row r="717" spans="1:11" x14ac:dyDescent="0.35">
      <c r="A717" s="70"/>
      <c r="B717" s="20"/>
      <c r="C717" s="12"/>
      <c r="D717" s="11"/>
      <c r="E717" s="12"/>
      <c r="F717" s="13"/>
      <c r="G717" s="60"/>
      <c r="H717" s="60"/>
      <c r="I717" s="14"/>
      <c r="J717" s="21"/>
      <c r="K717" s="67"/>
    </row>
    <row r="718" spans="1:11" x14ac:dyDescent="0.35">
      <c r="A718" s="71"/>
      <c r="B718" s="22"/>
      <c r="C718" s="22"/>
      <c r="D718" s="24"/>
      <c r="E718" s="22"/>
      <c r="F718" s="25"/>
      <c r="G718" s="61"/>
      <c r="H718" s="62"/>
      <c r="I718" s="26"/>
      <c r="J718" s="27"/>
      <c r="K718" s="72"/>
    </row>
    <row r="719" spans="1:11" x14ac:dyDescent="0.35">
      <c r="A719" s="66">
        <v>356350</v>
      </c>
      <c r="B719" s="10" t="s">
        <v>160</v>
      </c>
      <c r="C719" s="11" t="s">
        <v>13</v>
      </c>
      <c r="D719" s="11"/>
      <c r="E719" s="12">
        <v>12</v>
      </c>
      <c r="F719" s="13">
        <v>1</v>
      </c>
      <c r="G719" s="58">
        <f t="shared" ref="G719:H719" si="23">SUM(E719:E722)</f>
        <v>27</v>
      </c>
      <c r="H719" s="58">
        <f t="shared" si="23"/>
        <v>2</v>
      </c>
      <c r="I719" s="14" t="s">
        <v>14</v>
      </c>
      <c r="J719" s="15">
        <v>12</v>
      </c>
      <c r="K719" s="67">
        <v>1</v>
      </c>
    </row>
    <row r="720" spans="1:11" x14ac:dyDescent="0.35">
      <c r="A720" s="68"/>
      <c r="B720" s="18"/>
      <c r="C720" s="12" t="s">
        <v>17</v>
      </c>
      <c r="D720" s="11" t="s">
        <v>18</v>
      </c>
      <c r="E720" s="12">
        <v>15</v>
      </c>
      <c r="F720" s="13">
        <v>1</v>
      </c>
      <c r="G720" s="59"/>
      <c r="H720" s="59"/>
      <c r="I720" s="14"/>
      <c r="J720" s="69"/>
      <c r="K720" s="67"/>
    </row>
    <row r="721" spans="1:11" x14ac:dyDescent="0.35">
      <c r="A721" s="68"/>
      <c r="B721" s="18"/>
      <c r="C721" s="12"/>
      <c r="D721" s="11"/>
      <c r="E721" s="12"/>
      <c r="F721" s="13"/>
      <c r="G721" s="59"/>
      <c r="H721" s="59"/>
      <c r="I721" s="14"/>
      <c r="J721" s="69"/>
      <c r="K721" s="67"/>
    </row>
    <row r="722" spans="1:11" x14ac:dyDescent="0.35">
      <c r="A722" s="70"/>
      <c r="B722" s="20"/>
      <c r="C722" s="12"/>
      <c r="D722" s="11"/>
      <c r="E722" s="12"/>
      <c r="F722" s="13"/>
      <c r="G722" s="60"/>
      <c r="H722" s="60"/>
      <c r="I722" s="14"/>
      <c r="J722" s="21"/>
      <c r="K722" s="67"/>
    </row>
    <row r="723" spans="1:11" x14ac:dyDescent="0.35">
      <c r="A723" s="71"/>
      <c r="B723" s="22"/>
      <c r="C723" s="22"/>
      <c r="D723" s="24"/>
      <c r="E723" s="22"/>
      <c r="F723" s="25"/>
      <c r="G723" s="61"/>
      <c r="H723" s="62"/>
      <c r="I723" s="26"/>
      <c r="J723" s="27"/>
      <c r="K723" s="72"/>
    </row>
    <row r="724" spans="1:11" x14ac:dyDescent="0.35">
      <c r="A724" s="66">
        <v>356894</v>
      </c>
      <c r="B724" s="10" t="s">
        <v>161</v>
      </c>
      <c r="C724" s="11" t="s">
        <v>13</v>
      </c>
      <c r="D724" s="11"/>
      <c r="E724" s="12">
        <v>10.4</v>
      </c>
      <c r="F724" s="13">
        <v>0</v>
      </c>
      <c r="G724" s="58">
        <f t="shared" ref="G724:H724" si="24">SUM(E724:E727)</f>
        <v>10.4</v>
      </c>
      <c r="H724" s="58">
        <f t="shared" si="24"/>
        <v>0</v>
      </c>
      <c r="I724" s="14" t="s">
        <v>14</v>
      </c>
      <c r="J724" s="15">
        <v>0</v>
      </c>
      <c r="K724" s="67">
        <v>0</v>
      </c>
    </row>
    <row r="725" spans="1:11" x14ac:dyDescent="0.35">
      <c r="A725" s="68"/>
      <c r="B725" s="18"/>
      <c r="C725" s="12"/>
      <c r="D725" s="11"/>
      <c r="E725" s="12"/>
      <c r="F725" s="13"/>
      <c r="G725" s="59"/>
      <c r="H725" s="59"/>
      <c r="I725" s="14"/>
      <c r="J725" s="69"/>
      <c r="K725" s="67"/>
    </row>
    <row r="726" spans="1:11" x14ac:dyDescent="0.35">
      <c r="A726" s="68"/>
      <c r="B726" s="18"/>
      <c r="C726" s="12"/>
      <c r="D726" s="11"/>
      <c r="E726" s="12"/>
      <c r="F726" s="13"/>
      <c r="G726" s="59"/>
      <c r="H726" s="59"/>
      <c r="I726" s="14"/>
      <c r="J726" s="69"/>
      <c r="K726" s="67"/>
    </row>
    <row r="727" spans="1:11" x14ac:dyDescent="0.35">
      <c r="A727" s="70"/>
      <c r="B727" s="20"/>
      <c r="C727" s="12"/>
      <c r="D727" s="11"/>
      <c r="E727" s="12"/>
      <c r="F727" s="13"/>
      <c r="G727" s="60"/>
      <c r="H727" s="60"/>
      <c r="I727" s="14"/>
      <c r="J727" s="21"/>
      <c r="K727" s="67"/>
    </row>
    <row r="728" spans="1:11" x14ac:dyDescent="0.35">
      <c r="A728" s="71"/>
      <c r="B728" s="22"/>
      <c r="C728" s="22"/>
      <c r="D728" s="24"/>
      <c r="E728" s="22"/>
      <c r="F728" s="25"/>
      <c r="G728" s="61"/>
      <c r="H728" s="62"/>
      <c r="I728" s="26"/>
      <c r="J728" s="27"/>
      <c r="K728" s="72"/>
    </row>
    <row r="729" spans="1:11" x14ac:dyDescent="0.35">
      <c r="A729" s="66">
        <v>358240</v>
      </c>
      <c r="B729" s="10" t="s">
        <v>162</v>
      </c>
      <c r="C729" s="11" t="s">
        <v>13</v>
      </c>
      <c r="D729" s="11"/>
      <c r="E729" s="12">
        <v>12</v>
      </c>
      <c r="F729" s="13">
        <v>1</v>
      </c>
      <c r="G729" s="58">
        <f>SUM(E729:E732)</f>
        <v>25</v>
      </c>
      <c r="H729" s="58">
        <f t="shared" ref="H729" si="25">SUM(F729:F732)</f>
        <v>2</v>
      </c>
      <c r="I729" s="14" t="s">
        <v>14</v>
      </c>
      <c r="J729" s="15">
        <v>12</v>
      </c>
      <c r="K729" s="67">
        <v>1</v>
      </c>
    </row>
    <row r="730" spans="1:11" x14ac:dyDescent="0.35">
      <c r="A730" s="68"/>
      <c r="B730" s="18"/>
      <c r="C730" s="12" t="s">
        <v>17</v>
      </c>
      <c r="D730" s="11" t="s">
        <v>18</v>
      </c>
      <c r="E730" s="12">
        <v>13</v>
      </c>
      <c r="F730" s="13">
        <v>1</v>
      </c>
      <c r="G730" s="59"/>
      <c r="H730" s="59"/>
      <c r="I730" s="14"/>
      <c r="J730" s="69"/>
      <c r="K730" s="67"/>
    </row>
    <row r="731" spans="1:11" x14ac:dyDescent="0.35">
      <c r="A731" s="68"/>
      <c r="B731" s="18"/>
      <c r="C731" s="12"/>
      <c r="D731" s="11"/>
      <c r="E731" s="12"/>
      <c r="F731" s="13"/>
      <c r="G731" s="59"/>
      <c r="H731" s="59"/>
      <c r="I731" s="14"/>
      <c r="J731" s="69"/>
      <c r="K731" s="67"/>
    </row>
    <row r="732" spans="1:11" x14ac:dyDescent="0.35">
      <c r="A732" s="70"/>
      <c r="B732" s="20"/>
      <c r="C732" s="12"/>
      <c r="D732" s="11"/>
      <c r="E732" s="12"/>
      <c r="F732" s="13"/>
      <c r="G732" s="60"/>
      <c r="H732" s="60"/>
      <c r="I732" s="14"/>
      <c r="J732" s="21"/>
      <c r="K732" s="67"/>
    </row>
    <row r="733" spans="1:11" x14ac:dyDescent="0.35">
      <c r="A733" s="71"/>
      <c r="B733" s="22"/>
      <c r="C733" s="22"/>
      <c r="D733" s="24"/>
      <c r="E733" s="22"/>
      <c r="F733" s="25"/>
      <c r="G733" s="61"/>
      <c r="H733" s="62"/>
      <c r="I733" s="26"/>
      <c r="J733" s="27"/>
      <c r="K733" s="72"/>
    </row>
    <row r="734" spans="1:11" x14ac:dyDescent="0.35">
      <c r="A734" s="66">
        <v>359300</v>
      </c>
      <c r="B734" s="10" t="s">
        <v>163</v>
      </c>
      <c r="C734" s="11" t="s">
        <v>13</v>
      </c>
      <c r="D734" s="11"/>
      <c r="E734" s="12">
        <v>12</v>
      </c>
      <c r="F734" s="13">
        <v>1</v>
      </c>
      <c r="G734" s="58">
        <f t="shared" ref="G734:H734" si="26">SUM(E734:E737)</f>
        <v>25</v>
      </c>
      <c r="H734" s="58">
        <f t="shared" si="26"/>
        <v>2</v>
      </c>
      <c r="I734" s="14" t="s">
        <v>14</v>
      </c>
      <c r="J734" s="15">
        <v>12</v>
      </c>
      <c r="K734" s="67">
        <v>1</v>
      </c>
    </row>
    <row r="735" spans="1:11" x14ac:dyDescent="0.35">
      <c r="A735" s="68"/>
      <c r="B735" s="18"/>
      <c r="C735" s="12" t="s">
        <v>17</v>
      </c>
      <c r="D735" s="11" t="s">
        <v>18</v>
      </c>
      <c r="E735" s="12">
        <v>13</v>
      </c>
      <c r="F735" s="13">
        <v>1</v>
      </c>
      <c r="G735" s="59"/>
      <c r="H735" s="59"/>
      <c r="I735" s="14"/>
      <c r="J735" s="69"/>
      <c r="K735" s="67"/>
    </row>
    <row r="736" spans="1:11" x14ac:dyDescent="0.35">
      <c r="A736" s="68"/>
      <c r="B736" s="18"/>
      <c r="C736" s="12"/>
      <c r="D736" s="11"/>
      <c r="E736" s="12"/>
      <c r="F736" s="13"/>
      <c r="G736" s="59"/>
      <c r="H736" s="59"/>
      <c r="I736" s="14"/>
      <c r="J736" s="69"/>
      <c r="K736" s="67"/>
    </row>
    <row r="737" spans="1:11" x14ac:dyDescent="0.35">
      <c r="A737" s="70"/>
      <c r="B737" s="20"/>
      <c r="C737" s="12"/>
      <c r="D737" s="11"/>
      <c r="E737" s="12"/>
      <c r="F737" s="13"/>
      <c r="G737" s="60"/>
      <c r="H737" s="60"/>
      <c r="I737" s="14"/>
      <c r="J737" s="21"/>
      <c r="K737" s="67"/>
    </row>
    <row r="738" spans="1:11" x14ac:dyDescent="0.35">
      <c r="A738" s="71"/>
      <c r="B738" s="22"/>
      <c r="C738" s="22"/>
      <c r="D738" s="24"/>
      <c r="E738" s="22"/>
      <c r="F738" s="25"/>
      <c r="G738" s="61"/>
      <c r="H738" s="62"/>
      <c r="I738" s="26"/>
      <c r="J738" s="27"/>
      <c r="K738" s="72"/>
    </row>
    <row r="739" spans="1:11" x14ac:dyDescent="0.35">
      <c r="A739" s="66">
        <v>360075</v>
      </c>
      <c r="B739" s="10" t="s">
        <v>164</v>
      </c>
      <c r="C739" s="11" t="s">
        <v>13</v>
      </c>
      <c r="D739" s="11"/>
      <c r="E739" s="12">
        <v>12</v>
      </c>
      <c r="F739" s="13">
        <v>1</v>
      </c>
      <c r="G739" s="58">
        <f>E739+E740+E741+E742+E743</f>
        <v>23</v>
      </c>
      <c r="H739" s="58">
        <f>F739+F740+F741+F742+F743</f>
        <v>2</v>
      </c>
      <c r="I739" s="29" t="s">
        <v>14</v>
      </c>
      <c r="J739" s="30">
        <v>11</v>
      </c>
      <c r="K739" s="73">
        <v>1</v>
      </c>
    </row>
    <row r="740" spans="1:11" x14ac:dyDescent="0.35">
      <c r="A740" s="68"/>
      <c r="B740" s="18"/>
      <c r="C740" s="12" t="s">
        <v>17</v>
      </c>
      <c r="D740" s="11" t="s">
        <v>18</v>
      </c>
      <c r="E740" s="12">
        <v>11</v>
      </c>
      <c r="F740" s="13">
        <v>1</v>
      </c>
      <c r="G740" s="59"/>
      <c r="H740" s="59"/>
      <c r="I740" s="31"/>
      <c r="J740" s="32"/>
      <c r="K740" s="74"/>
    </row>
    <row r="741" spans="1:11" x14ac:dyDescent="0.35">
      <c r="A741" s="68"/>
      <c r="B741" s="18"/>
      <c r="C741" s="12"/>
      <c r="D741" s="11"/>
      <c r="E741" s="12"/>
      <c r="F741" s="13"/>
      <c r="G741" s="59"/>
      <c r="H741" s="59"/>
      <c r="I741" s="31"/>
      <c r="J741" s="32"/>
      <c r="K741" s="74"/>
    </row>
    <row r="742" spans="1:11" x14ac:dyDescent="0.35">
      <c r="A742" s="68"/>
      <c r="B742" s="18"/>
      <c r="C742" s="12"/>
      <c r="D742" s="11"/>
      <c r="E742" s="12"/>
      <c r="F742" s="13"/>
      <c r="G742" s="59"/>
      <c r="H742" s="59"/>
      <c r="I742" s="31"/>
      <c r="J742" s="32"/>
      <c r="K742" s="74"/>
    </row>
    <row r="743" spans="1:11" x14ac:dyDescent="0.35">
      <c r="A743" s="70"/>
      <c r="B743" s="20"/>
      <c r="C743" s="12"/>
      <c r="D743" s="11"/>
      <c r="E743" s="12"/>
      <c r="F743" s="13"/>
      <c r="G743" s="60"/>
      <c r="H743" s="60"/>
      <c r="I743" s="33"/>
      <c r="J743" s="34"/>
      <c r="K743" s="75"/>
    </row>
    <row r="744" spans="1:11" x14ac:dyDescent="0.35">
      <c r="A744" s="71"/>
      <c r="B744" s="22"/>
      <c r="C744" s="22"/>
      <c r="D744" s="24"/>
      <c r="E744" s="22"/>
      <c r="F744" s="25"/>
      <c r="G744" s="61"/>
      <c r="H744" s="62"/>
      <c r="I744" s="26"/>
      <c r="J744" s="27"/>
      <c r="K744" s="72"/>
    </row>
    <row r="745" spans="1:11" x14ac:dyDescent="0.35">
      <c r="A745" s="66">
        <v>366890</v>
      </c>
      <c r="B745" s="10" t="s">
        <v>165</v>
      </c>
      <c r="C745" s="11"/>
      <c r="D745" s="11"/>
      <c r="E745" s="12"/>
      <c r="F745" s="13"/>
      <c r="G745" s="58">
        <f t="shared" ref="G745:H745" si="27">SUM(E745:E748)</f>
        <v>0</v>
      </c>
      <c r="H745" s="58">
        <f t="shared" si="27"/>
        <v>0</v>
      </c>
      <c r="I745" s="14" t="s">
        <v>14</v>
      </c>
      <c r="J745" s="15">
        <v>0</v>
      </c>
      <c r="K745" s="67">
        <v>0</v>
      </c>
    </row>
    <row r="746" spans="1:11" x14ac:dyDescent="0.35">
      <c r="A746" s="68"/>
      <c r="B746" s="18"/>
      <c r="C746" s="12"/>
      <c r="D746" s="11"/>
      <c r="E746" s="12"/>
      <c r="F746" s="13"/>
      <c r="G746" s="59"/>
      <c r="H746" s="59"/>
      <c r="I746" s="14"/>
      <c r="J746" s="69"/>
      <c r="K746" s="67"/>
    </row>
    <row r="747" spans="1:11" x14ac:dyDescent="0.35">
      <c r="A747" s="68"/>
      <c r="B747" s="18"/>
      <c r="C747" s="12"/>
      <c r="D747" s="11"/>
      <c r="E747" s="12"/>
      <c r="F747" s="13"/>
      <c r="G747" s="59"/>
      <c r="H747" s="59"/>
      <c r="I747" s="14"/>
      <c r="J747" s="69"/>
      <c r="K747" s="67"/>
    </row>
    <row r="748" spans="1:11" x14ac:dyDescent="0.35">
      <c r="A748" s="70"/>
      <c r="B748" s="20"/>
      <c r="C748" s="12"/>
      <c r="D748" s="11"/>
      <c r="E748" s="12"/>
      <c r="F748" s="13"/>
      <c r="G748" s="60"/>
      <c r="H748" s="60"/>
      <c r="I748" s="14"/>
      <c r="J748" s="21"/>
      <c r="K748" s="67"/>
    </row>
    <row r="749" spans="1:11" x14ac:dyDescent="0.35">
      <c r="A749" s="71"/>
      <c r="B749" s="22"/>
      <c r="C749" s="22"/>
      <c r="D749" s="24"/>
      <c r="E749" s="22"/>
      <c r="F749" s="25"/>
      <c r="G749" s="61"/>
      <c r="H749" s="62"/>
      <c r="I749" s="26"/>
      <c r="J749" s="27"/>
      <c r="K749" s="72"/>
    </row>
    <row r="750" spans="1:11" x14ac:dyDescent="0.35">
      <c r="A750" s="66">
        <v>368970</v>
      </c>
      <c r="B750" s="10" t="s">
        <v>166</v>
      </c>
      <c r="C750" s="11" t="s">
        <v>13</v>
      </c>
      <c r="D750" s="11"/>
      <c r="E750" s="12">
        <v>12</v>
      </c>
      <c r="F750" s="13">
        <v>1</v>
      </c>
      <c r="G750" s="58">
        <f>E750+E751+E752+E753+E754</f>
        <v>26</v>
      </c>
      <c r="H750" s="58">
        <f>F750+F751+F752+F753+F754</f>
        <v>2</v>
      </c>
      <c r="I750" s="29" t="s">
        <v>14</v>
      </c>
      <c r="J750" s="30">
        <v>12</v>
      </c>
      <c r="K750" s="73">
        <v>1</v>
      </c>
    </row>
    <row r="751" spans="1:11" x14ac:dyDescent="0.35">
      <c r="A751" s="68"/>
      <c r="B751" s="18"/>
      <c r="C751" s="12" t="s">
        <v>17</v>
      </c>
      <c r="D751" s="11" t="s">
        <v>18</v>
      </c>
      <c r="E751" s="12">
        <v>14</v>
      </c>
      <c r="F751" s="13">
        <v>1</v>
      </c>
      <c r="G751" s="59"/>
      <c r="H751" s="59"/>
      <c r="I751" s="31"/>
      <c r="J751" s="32"/>
      <c r="K751" s="74"/>
    </row>
    <row r="752" spans="1:11" x14ac:dyDescent="0.35">
      <c r="A752" s="68"/>
      <c r="B752" s="18"/>
      <c r="C752" s="12"/>
      <c r="D752" s="11"/>
      <c r="E752" s="12"/>
      <c r="F752" s="13"/>
      <c r="G752" s="59"/>
      <c r="H752" s="59"/>
      <c r="I752" s="31"/>
      <c r="J752" s="32"/>
      <c r="K752" s="74"/>
    </row>
    <row r="753" spans="1:11" x14ac:dyDescent="0.35">
      <c r="A753" s="68"/>
      <c r="B753" s="18"/>
      <c r="C753" s="12"/>
      <c r="D753" s="11"/>
      <c r="E753" s="12"/>
      <c r="F753" s="13"/>
      <c r="G753" s="59"/>
      <c r="H753" s="59"/>
      <c r="I753" s="31"/>
      <c r="J753" s="32"/>
      <c r="K753" s="74"/>
    </row>
    <row r="754" spans="1:11" x14ac:dyDescent="0.35">
      <c r="A754" s="70"/>
      <c r="B754" s="20"/>
      <c r="C754" s="12"/>
      <c r="D754" s="11"/>
      <c r="E754" s="12"/>
      <c r="F754" s="13"/>
      <c r="G754" s="60"/>
      <c r="H754" s="60"/>
      <c r="I754" s="33"/>
      <c r="J754" s="34"/>
      <c r="K754" s="75"/>
    </row>
    <row r="755" spans="1:11" x14ac:dyDescent="0.35">
      <c r="A755" s="71"/>
      <c r="B755" s="22"/>
      <c r="C755" s="22"/>
      <c r="D755" s="24"/>
      <c r="E755" s="22"/>
      <c r="F755" s="25"/>
      <c r="G755" s="61"/>
      <c r="H755" s="62"/>
      <c r="I755" s="26"/>
      <c r="J755" s="27"/>
      <c r="K755" s="72"/>
    </row>
    <row r="756" spans="1:11" x14ac:dyDescent="0.35">
      <c r="A756" s="66">
        <v>372675</v>
      </c>
      <c r="B756" s="10" t="s">
        <v>167</v>
      </c>
      <c r="C756" s="11" t="s">
        <v>13</v>
      </c>
      <c r="D756" s="11"/>
      <c r="E756" s="12">
        <v>4</v>
      </c>
      <c r="F756" s="13">
        <v>0</v>
      </c>
      <c r="G756" s="58">
        <f t="shared" ref="G756:H756" si="28">SUM(E756:E759)</f>
        <v>4</v>
      </c>
      <c r="H756" s="58">
        <f t="shared" si="28"/>
        <v>0</v>
      </c>
      <c r="I756" s="14" t="s">
        <v>14</v>
      </c>
      <c r="J756" s="15">
        <v>0</v>
      </c>
      <c r="K756" s="67">
        <v>0</v>
      </c>
    </row>
    <row r="757" spans="1:11" x14ac:dyDescent="0.35">
      <c r="A757" s="68"/>
      <c r="B757" s="18"/>
      <c r="C757" s="12"/>
      <c r="D757" s="11"/>
      <c r="E757" s="12"/>
      <c r="F757" s="13"/>
      <c r="G757" s="59"/>
      <c r="H757" s="59"/>
      <c r="I757" s="14"/>
      <c r="J757" s="69"/>
      <c r="K757" s="67"/>
    </row>
    <row r="758" spans="1:11" x14ac:dyDescent="0.35">
      <c r="A758" s="68"/>
      <c r="B758" s="18"/>
      <c r="C758" s="12"/>
      <c r="D758" s="11"/>
      <c r="E758" s="12"/>
      <c r="F758" s="13"/>
      <c r="G758" s="59"/>
      <c r="H758" s="59"/>
      <c r="I758" s="14"/>
      <c r="J758" s="69"/>
      <c r="K758" s="67"/>
    </row>
    <row r="759" spans="1:11" x14ac:dyDescent="0.35">
      <c r="A759" s="70"/>
      <c r="B759" s="20"/>
      <c r="C759" s="12"/>
      <c r="D759" s="11"/>
      <c r="E759" s="12"/>
      <c r="F759" s="13"/>
      <c r="G759" s="60"/>
      <c r="H759" s="60"/>
      <c r="I759" s="14"/>
      <c r="J759" s="21"/>
      <c r="K759" s="67"/>
    </row>
    <row r="760" spans="1:11" x14ac:dyDescent="0.35">
      <c r="A760" s="71"/>
      <c r="B760" s="22"/>
      <c r="C760" s="22"/>
      <c r="D760" s="24"/>
      <c r="E760" s="22"/>
      <c r="F760" s="25"/>
      <c r="G760" s="61"/>
      <c r="H760" s="62"/>
      <c r="I760" s="26"/>
      <c r="J760" s="27"/>
      <c r="K760" s="72"/>
    </row>
    <row r="761" spans="1:11" x14ac:dyDescent="0.35">
      <c r="A761" s="66">
        <v>376330</v>
      </c>
      <c r="B761" s="10" t="s">
        <v>168</v>
      </c>
      <c r="C761" s="11" t="s">
        <v>13</v>
      </c>
      <c r="D761" s="11"/>
      <c r="E761" s="12">
        <v>12</v>
      </c>
      <c r="F761" s="13">
        <v>1</v>
      </c>
      <c r="G761" s="58">
        <f>E761+E762+E763+E764+E765</f>
        <v>23</v>
      </c>
      <c r="H761" s="58">
        <f>F761+F762+F763+F764+F765</f>
        <v>2</v>
      </c>
      <c r="I761" s="29" t="s">
        <v>14</v>
      </c>
      <c r="J761" s="30">
        <v>11</v>
      </c>
      <c r="K761" s="73">
        <v>1</v>
      </c>
    </row>
    <row r="762" spans="1:11" x14ac:dyDescent="0.35">
      <c r="A762" s="68"/>
      <c r="B762" s="18"/>
      <c r="C762" s="12" t="s">
        <v>17</v>
      </c>
      <c r="D762" s="11" t="s">
        <v>18</v>
      </c>
      <c r="E762" s="12">
        <v>11</v>
      </c>
      <c r="F762" s="13">
        <v>1</v>
      </c>
      <c r="G762" s="59"/>
      <c r="H762" s="59"/>
      <c r="I762" s="31"/>
      <c r="J762" s="32"/>
      <c r="K762" s="74"/>
    </row>
    <row r="763" spans="1:11" x14ac:dyDescent="0.35">
      <c r="A763" s="68"/>
      <c r="B763" s="18"/>
      <c r="C763" s="12"/>
      <c r="D763" s="11"/>
      <c r="E763" s="12"/>
      <c r="F763" s="13"/>
      <c r="G763" s="59"/>
      <c r="H763" s="59"/>
      <c r="I763" s="31"/>
      <c r="J763" s="32"/>
      <c r="K763" s="74"/>
    </row>
    <row r="764" spans="1:11" x14ac:dyDescent="0.35">
      <c r="A764" s="68"/>
      <c r="B764" s="18"/>
      <c r="C764" s="12"/>
      <c r="D764" s="11"/>
      <c r="E764" s="12"/>
      <c r="F764" s="13"/>
      <c r="G764" s="59"/>
      <c r="H764" s="59"/>
      <c r="I764" s="31"/>
      <c r="J764" s="32"/>
      <c r="K764" s="74"/>
    </row>
    <row r="765" spans="1:11" x14ac:dyDescent="0.35">
      <c r="A765" s="70"/>
      <c r="B765" s="20"/>
      <c r="C765" s="12"/>
      <c r="D765" s="11"/>
      <c r="E765" s="12"/>
      <c r="F765" s="13"/>
      <c r="G765" s="60"/>
      <c r="H765" s="60"/>
      <c r="I765" s="33"/>
      <c r="J765" s="34"/>
      <c r="K765" s="75"/>
    </row>
    <row r="766" spans="1:11" x14ac:dyDescent="0.35">
      <c r="A766" s="71"/>
      <c r="B766" s="22"/>
      <c r="C766" s="22"/>
      <c r="D766" s="24"/>
      <c r="E766" s="22"/>
      <c r="F766" s="25"/>
      <c r="G766" s="61"/>
      <c r="H766" s="62"/>
      <c r="I766" s="26"/>
      <c r="J766" s="27"/>
      <c r="K766" s="72"/>
    </row>
    <row r="767" spans="1:11" x14ac:dyDescent="0.35">
      <c r="A767" s="66">
        <v>380401</v>
      </c>
      <c r="B767" s="10" t="s">
        <v>169</v>
      </c>
      <c r="C767" s="11" t="s">
        <v>13</v>
      </c>
      <c r="D767" s="11"/>
      <c r="E767" s="12">
        <v>12</v>
      </c>
      <c r="F767" s="13">
        <v>1</v>
      </c>
      <c r="G767" s="58">
        <f t="shared" ref="G767:H767" si="29">SUM(E767:E770)</f>
        <v>12</v>
      </c>
      <c r="H767" s="58">
        <f t="shared" si="29"/>
        <v>1</v>
      </c>
      <c r="I767" s="14" t="s">
        <v>14</v>
      </c>
      <c r="J767" s="15">
        <v>0</v>
      </c>
      <c r="K767" s="67">
        <v>0</v>
      </c>
    </row>
    <row r="768" spans="1:11" x14ac:dyDescent="0.35">
      <c r="A768" s="68"/>
      <c r="B768" s="18"/>
      <c r="C768" s="12"/>
      <c r="D768" s="11"/>
      <c r="E768" s="12"/>
      <c r="F768" s="13"/>
      <c r="G768" s="59"/>
      <c r="H768" s="59"/>
      <c r="I768" s="14"/>
      <c r="J768" s="69"/>
      <c r="K768" s="67"/>
    </row>
    <row r="769" spans="1:11" x14ac:dyDescent="0.35">
      <c r="A769" s="68"/>
      <c r="B769" s="18"/>
      <c r="C769" s="12"/>
      <c r="D769" s="11"/>
      <c r="E769" s="12"/>
      <c r="F769" s="13"/>
      <c r="G769" s="59"/>
      <c r="H769" s="59"/>
      <c r="I769" s="14"/>
      <c r="J769" s="69"/>
      <c r="K769" s="67"/>
    </row>
    <row r="770" spans="1:11" x14ac:dyDescent="0.35">
      <c r="A770" s="70"/>
      <c r="B770" s="20"/>
      <c r="C770" s="12"/>
      <c r="D770" s="11"/>
      <c r="E770" s="12"/>
      <c r="F770" s="13"/>
      <c r="G770" s="60"/>
      <c r="H770" s="60"/>
      <c r="I770" s="14"/>
      <c r="J770" s="21"/>
      <c r="K770" s="67"/>
    </row>
    <row r="771" spans="1:11" x14ac:dyDescent="0.35">
      <c r="A771" s="71"/>
      <c r="B771" s="22"/>
      <c r="C771" s="22"/>
      <c r="D771" s="24"/>
      <c r="E771" s="22"/>
      <c r="F771" s="25"/>
      <c r="G771" s="61"/>
      <c r="H771" s="62"/>
      <c r="I771" s="26"/>
      <c r="J771" s="27"/>
      <c r="K771" s="72"/>
    </row>
    <row r="772" spans="1:11" x14ac:dyDescent="0.35">
      <c r="A772" s="66">
        <v>383425</v>
      </c>
      <c r="B772" s="10" t="s">
        <v>170</v>
      </c>
      <c r="C772" s="12" t="s">
        <v>17</v>
      </c>
      <c r="D772" s="11" t="s">
        <v>18</v>
      </c>
      <c r="E772" s="12">
        <v>3</v>
      </c>
      <c r="F772" s="13">
        <v>1</v>
      </c>
      <c r="G772" s="58">
        <f>E772+E773+E774+E775</f>
        <v>3</v>
      </c>
      <c r="H772" s="58">
        <f>F772+F773+F774+F775</f>
        <v>1</v>
      </c>
      <c r="I772" s="14" t="s">
        <v>14</v>
      </c>
      <c r="J772" s="15">
        <v>0</v>
      </c>
      <c r="K772" s="67">
        <v>0</v>
      </c>
    </row>
    <row r="773" spans="1:11" x14ac:dyDescent="0.35">
      <c r="A773" s="68"/>
      <c r="B773" s="18"/>
      <c r="C773" s="12"/>
      <c r="D773" s="11"/>
      <c r="E773" s="12"/>
      <c r="F773" s="13"/>
      <c r="G773" s="59"/>
      <c r="H773" s="59"/>
      <c r="I773" s="14"/>
      <c r="J773" s="69"/>
      <c r="K773" s="67"/>
    </row>
    <row r="774" spans="1:11" x14ac:dyDescent="0.35">
      <c r="A774" s="68"/>
      <c r="B774" s="18"/>
      <c r="C774" s="12"/>
      <c r="D774" s="11"/>
      <c r="E774" s="12"/>
      <c r="F774" s="13"/>
      <c r="G774" s="59"/>
      <c r="H774" s="59"/>
      <c r="I774" s="14"/>
      <c r="J774" s="69"/>
      <c r="K774" s="67"/>
    </row>
    <row r="775" spans="1:11" x14ac:dyDescent="0.35">
      <c r="A775" s="70"/>
      <c r="B775" s="20"/>
      <c r="C775" s="12"/>
      <c r="D775" s="11"/>
      <c r="E775" s="12"/>
      <c r="F775" s="13"/>
      <c r="G775" s="60"/>
      <c r="H775" s="60"/>
      <c r="I775" s="14"/>
      <c r="J775" s="21"/>
      <c r="K775" s="67"/>
    </row>
    <row r="776" spans="1:11" x14ac:dyDescent="0.35">
      <c r="A776" s="71"/>
      <c r="B776" s="22"/>
      <c r="C776" s="22"/>
      <c r="D776" s="24"/>
      <c r="E776" s="22"/>
      <c r="F776" s="25"/>
      <c r="G776" s="61"/>
      <c r="H776" s="62"/>
      <c r="I776" s="26"/>
      <c r="J776" s="27"/>
      <c r="K776" s="72"/>
    </row>
    <row r="777" spans="1:11" x14ac:dyDescent="0.35">
      <c r="A777" s="66">
        <v>383498</v>
      </c>
      <c r="B777" s="10" t="s">
        <v>171</v>
      </c>
      <c r="C777" s="11" t="s">
        <v>13</v>
      </c>
      <c r="D777" s="11"/>
      <c r="E777" s="12">
        <v>12</v>
      </c>
      <c r="F777" s="13">
        <v>1</v>
      </c>
      <c r="G777" s="63">
        <f>SUM(E777:E780)</f>
        <v>24</v>
      </c>
      <c r="H777" s="58">
        <f>SUM(F777:F780)</f>
        <v>2</v>
      </c>
      <c r="I777" s="14" t="s">
        <v>14</v>
      </c>
      <c r="J777" s="15">
        <v>12</v>
      </c>
      <c r="K777" s="67">
        <v>1</v>
      </c>
    </row>
    <row r="778" spans="1:11" x14ac:dyDescent="0.35">
      <c r="A778" s="68"/>
      <c r="B778" s="18"/>
      <c r="C778" s="12" t="s">
        <v>17</v>
      </c>
      <c r="D778" s="11" t="s">
        <v>18</v>
      </c>
      <c r="E778" s="12">
        <v>12</v>
      </c>
      <c r="F778" s="13">
        <v>1</v>
      </c>
      <c r="G778" s="59"/>
      <c r="H778" s="59"/>
      <c r="I778" s="14"/>
      <c r="J778" s="69"/>
      <c r="K778" s="67"/>
    </row>
    <row r="779" spans="1:11" x14ac:dyDescent="0.35">
      <c r="A779" s="68"/>
      <c r="B779" s="18"/>
      <c r="C779" s="12"/>
      <c r="D779" s="11"/>
      <c r="E779" s="12"/>
      <c r="F779" s="13"/>
      <c r="G779" s="59"/>
      <c r="H779" s="59"/>
      <c r="I779" s="14"/>
      <c r="J779" s="69"/>
      <c r="K779" s="67"/>
    </row>
    <row r="780" spans="1:11" x14ac:dyDescent="0.35">
      <c r="A780" s="70"/>
      <c r="B780" s="20"/>
      <c r="C780" s="12"/>
      <c r="D780" s="11"/>
      <c r="E780" s="12"/>
      <c r="F780" s="13"/>
      <c r="G780" s="60"/>
      <c r="H780" s="60"/>
      <c r="I780" s="14"/>
      <c r="J780" s="21"/>
      <c r="K780" s="67"/>
    </row>
    <row r="781" spans="1:11" x14ac:dyDescent="0.35">
      <c r="A781" s="71"/>
      <c r="B781" s="22"/>
      <c r="C781" s="22"/>
      <c r="D781" s="24"/>
      <c r="E781" s="22"/>
      <c r="F781" s="25"/>
      <c r="G781" s="61"/>
      <c r="H781" s="62"/>
      <c r="I781" s="26"/>
      <c r="J781" s="27"/>
      <c r="K781" s="72"/>
    </row>
    <row r="782" spans="1:11" x14ac:dyDescent="0.35">
      <c r="A782" s="66">
        <v>384820</v>
      </c>
      <c r="B782" s="10" t="s">
        <v>172</v>
      </c>
      <c r="C782" s="11" t="s">
        <v>13</v>
      </c>
      <c r="D782" s="11"/>
      <c r="E782" s="12">
        <v>12</v>
      </c>
      <c r="F782" s="13">
        <v>1</v>
      </c>
      <c r="G782" s="58">
        <f>E782+E783+E784+E785</f>
        <v>12</v>
      </c>
      <c r="H782" s="58">
        <f>F782+F783+F784+F785</f>
        <v>1</v>
      </c>
      <c r="I782" s="14" t="s">
        <v>14</v>
      </c>
      <c r="J782" s="15">
        <v>0</v>
      </c>
      <c r="K782" s="67">
        <v>0</v>
      </c>
    </row>
    <row r="783" spans="1:11" x14ac:dyDescent="0.35">
      <c r="A783" s="68"/>
      <c r="B783" s="18"/>
      <c r="C783" s="12"/>
      <c r="D783" s="11"/>
      <c r="E783" s="12"/>
      <c r="F783" s="13"/>
      <c r="G783" s="59"/>
      <c r="H783" s="59"/>
      <c r="I783" s="14"/>
      <c r="J783" s="69"/>
      <c r="K783" s="67"/>
    </row>
    <row r="784" spans="1:11" x14ac:dyDescent="0.35">
      <c r="A784" s="68"/>
      <c r="B784" s="18"/>
      <c r="C784" s="12"/>
      <c r="D784" s="11"/>
      <c r="E784" s="12"/>
      <c r="F784" s="13"/>
      <c r="G784" s="59"/>
      <c r="H784" s="59"/>
      <c r="I784" s="14"/>
      <c r="J784" s="69"/>
      <c r="K784" s="67"/>
    </row>
    <row r="785" spans="1:11" x14ac:dyDescent="0.35">
      <c r="A785" s="70"/>
      <c r="B785" s="20"/>
      <c r="C785" s="12"/>
      <c r="D785" s="11"/>
      <c r="E785" s="12"/>
      <c r="F785" s="13"/>
      <c r="G785" s="60"/>
      <c r="H785" s="60"/>
      <c r="I785" s="14"/>
      <c r="J785" s="21"/>
      <c r="K785" s="67"/>
    </row>
    <row r="786" spans="1:11" x14ac:dyDescent="0.35">
      <c r="A786" s="71"/>
      <c r="B786" s="22"/>
      <c r="C786" s="22"/>
      <c r="D786" s="24"/>
      <c r="E786" s="22"/>
      <c r="F786" s="25"/>
      <c r="G786" s="61"/>
      <c r="H786" s="62"/>
      <c r="I786" s="26"/>
      <c r="J786" s="27"/>
      <c r="K786" s="72"/>
    </row>
    <row r="787" spans="1:11" x14ac:dyDescent="0.35">
      <c r="A787" s="66">
        <v>389300</v>
      </c>
      <c r="B787" s="10" t="s">
        <v>173</v>
      </c>
      <c r="C787" s="11" t="s">
        <v>13</v>
      </c>
      <c r="D787" s="11"/>
      <c r="E787" s="12">
        <v>12</v>
      </c>
      <c r="F787" s="13">
        <v>1</v>
      </c>
      <c r="G787" s="58">
        <f>SUM(E787:E790)</f>
        <v>12</v>
      </c>
      <c r="H787" s="58">
        <f>SUM(F787:F790)</f>
        <v>1</v>
      </c>
      <c r="I787" s="14" t="s">
        <v>14</v>
      </c>
      <c r="J787" s="15">
        <v>0</v>
      </c>
      <c r="K787" s="67">
        <v>0</v>
      </c>
    </row>
    <row r="788" spans="1:11" x14ac:dyDescent="0.35">
      <c r="A788" s="68"/>
      <c r="B788" s="18"/>
      <c r="C788" s="12"/>
      <c r="D788" s="11"/>
      <c r="E788" s="12"/>
      <c r="F788" s="13"/>
      <c r="G788" s="59"/>
      <c r="H788" s="59"/>
      <c r="I788" s="14"/>
      <c r="J788" s="69"/>
      <c r="K788" s="67"/>
    </row>
    <row r="789" spans="1:11" x14ac:dyDescent="0.35">
      <c r="A789" s="68"/>
      <c r="B789" s="18"/>
      <c r="C789" s="12"/>
      <c r="D789" s="11"/>
      <c r="E789" s="12"/>
      <c r="F789" s="13"/>
      <c r="G789" s="59"/>
      <c r="H789" s="59"/>
      <c r="I789" s="14"/>
      <c r="J789" s="69"/>
      <c r="K789" s="67"/>
    </row>
    <row r="790" spans="1:11" x14ac:dyDescent="0.35">
      <c r="A790" s="70"/>
      <c r="B790" s="20"/>
      <c r="C790" s="12"/>
      <c r="D790" s="11"/>
      <c r="E790" s="12"/>
      <c r="F790" s="13"/>
      <c r="G790" s="60"/>
      <c r="H790" s="60"/>
      <c r="I790" s="14"/>
      <c r="J790" s="21"/>
      <c r="K790" s="67"/>
    </row>
    <row r="791" spans="1:11" x14ac:dyDescent="0.35">
      <c r="A791" s="71"/>
      <c r="B791" s="22"/>
      <c r="C791" s="22"/>
      <c r="D791" s="24"/>
      <c r="E791" s="22"/>
      <c r="F791" s="25"/>
      <c r="G791" s="61"/>
      <c r="H791" s="62"/>
      <c r="I791" s="26"/>
      <c r="J791" s="27"/>
      <c r="K791" s="72"/>
    </row>
    <row r="792" spans="1:11" x14ac:dyDescent="0.35">
      <c r="A792" s="66">
        <v>392099</v>
      </c>
      <c r="B792" s="10" t="s">
        <v>174</v>
      </c>
      <c r="C792" s="11" t="s">
        <v>13</v>
      </c>
      <c r="D792" s="11"/>
      <c r="E792" s="12">
        <v>12</v>
      </c>
      <c r="F792" s="13">
        <v>0</v>
      </c>
      <c r="G792" s="58">
        <f>SUM(E792:E795)</f>
        <v>12</v>
      </c>
      <c r="H792" s="58">
        <f>SUM(F792:F795)</f>
        <v>0</v>
      </c>
      <c r="I792" s="14" t="s">
        <v>14</v>
      </c>
      <c r="J792" s="15">
        <v>0</v>
      </c>
      <c r="K792" s="67">
        <v>0</v>
      </c>
    </row>
    <row r="793" spans="1:11" x14ac:dyDescent="0.35">
      <c r="A793" s="68"/>
      <c r="B793" s="18"/>
      <c r="C793" s="12"/>
      <c r="D793" s="11"/>
      <c r="E793" s="12"/>
      <c r="F793" s="13"/>
      <c r="G793" s="59"/>
      <c r="H793" s="59"/>
      <c r="I793" s="14"/>
      <c r="J793" s="69"/>
      <c r="K793" s="67"/>
    </row>
    <row r="794" spans="1:11" x14ac:dyDescent="0.35">
      <c r="A794" s="68"/>
      <c r="B794" s="18"/>
      <c r="C794" s="12"/>
      <c r="D794" s="11"/>
      <c r="E794" s="12"/>
      <c r="F794" s="13"/>
      <c r="G794" s="59"/>
      <c r="H794" s="59"/>
      <c r="I794" s="14"/>
      <c r="J794" s="69"/>
      <c r="K794" s="67"/>
    </row>
    <row r="795" spans="1:11" x14ac:dyDescent="0.35">
      <c r="A795" s="70"/>
      <c r="B795" s="20"/>
      <c r="C795" s="12"/>
      <c r="D795" s="11"/>
      <c r="E795" s="12"/>
      <c r="F795" s="13"/>
      <c r="G795" s="60"/>
      <c r="H795" s="60"/>
      <c r="I795" s="14"/>
      <c r="J795" s="21"/>
      <c r="K795" s="67"/>
    </row>
    <row r="796" spans="1:11" x14ac:dyDescent="0.35">
      <c r="A796" s="71"/>
      <c r="B796" s="22"/>
      <c r="C796" s="22"/>
      <c r="D796" s="24"/>
      <c r="E796" s="22"/>
      <c r="F796" s="25"/>
      <c r="G796" s="61"/>
      <c r="H796" s="62"/>
      <c r="I796" s="26"/>
      <c r="J796" s="27"/>
      <c r="K796" s="72"/>
    </row>
    <row r="797" spans="1:11" x14ac:dyDescent="0.35">
      <c r="A797" s="66">
        <v>392810</v>
      </c>
      <c r="B797" s="10" t="s">
        <v>175</v>
      </c>
      <c r="C797" s="11" t="s">
        <v>13</v>
      </c>
      <c r="D797" s="11"/>
      <c r="E797" s="12">
        <v>12</v>
      </c>
      <c r="F797" s="13">
        <v>0</v>
      </c>
      <c r="G797" s="58">
        <f>E797+E798+E799+E800+E801</f>
        <v>27</v>
      </c>
      <c r="H797" s="58">
        <f>F797+F798+F799+F800+F801</f>
        <v>1</v>
      </c>
      <c r="I797" s="29" t="s">
        <v>14</v>
      </c>
      <c r="J797" s="30">
        <v>12</v>
      </c>
      <c r="K797" s="73">
        <v>0</v>
      </c>
    </row>
    <row r="798" spans="1:11" x14ac:dyDescent="0.35">
      <c r="A798" s="68"/>
      <c r="B798" s="18"/>
      <c r="C798" s="12" t="s">
        <v>17</v>
      </c>
      <c r="D798" s="11" t="s">
        <v>18</v>
      </c>
      <c r="E798" s="12">
        <v>15</v>
      </c>
      <c r="F798" s="13">
        <v>1</v>
      </c>
      <c r="G798" s="59"/>
      <c r="H798" s="59"/>
      <c r="I798" s="31"/>
      <c r="J798" s="32"/>
      <c r="K798" s="74"/>
    </row>
    <row r="799" spans="1:11" x14ac:dyDescent="0.35">
      <c r="A799" s="68"/>
      <c r="B799" s="18"/>
      <c r="C799" s="12"/>
      <c r="D799" s="11"/>
      <c r="E799" s="12"/>
      <c r="F799" s="13"/>
      <c r="G799" s="59"/>
      <c r="H799" s="59"/>
      <c r="I799" s="31"/>
      <c r="J799" s="32"/>
      <c r="K799" s="74"/>
    </row>
    <row r="800" spans="1:11" x14ac:dyDescent="0.35">
      <c r="A800" s="68"/>
      <c r="B800" s="18"/>
      <c r="C800" s="12"/>
      <c r="D800" s="11"/>
      <c r="E800" s="12"/>
      <c r="F800" s="13"/>
      <c r="G800" s="59"/>
      <c r="H800" s="59"/>
      <c r="I800" s="31"/>
      <c r="J800" s="32"/>
      <c r="K800" s="74"/>
    </row>
    <row r="801" spans="1:11" x14ac:dyDescent="0.35">
      <c r="A801" s="70"/>
      <c r="B801" s="20"/>
      <c r="C801" s="12"/>
      <c r="D801" s="11"/>
      <c r="E801" s="12"/>
      <c r="F801" s="13"/>
      <c r="G801" s="60"/>
      <c r="H801" s="60"/>
      <c r="I801" s="33"/>
      <c r="J801" s="34"/>
      <c r="K801" s="75"/>
    </row>
    <row r="802" spans="1:11" x14ac:dyDescent="0.35">
      <c r="A802" s="71"/>
      <c r="B802" s="22"/>
      <c r="C802" s="22"/>
      <c r="D802" s="24"/>
      <c r="E802" s="22"/>
      <c r="F802" s="25"/>
      <c r="G802" s="61"/>
      <c r="H802" s="62"/>
      <c r="I802" s="26"/>
      <c r="J802" s="27"/>
      <c r="K802" s="72"/>
    </row>
    <row r="803" spans="1:11" x14ac:dyDescent="0.35">
      <c r="A803" s="66">
        <v>397575</v>
      </c>
      <c r="B803" s="10" t="s">
        <v>176</v>
      </c>
      <c r="C803" s="11" t="s">
        <v>13</v>
      </c>
      <c r="D803" s="11"/>
      <c r="E803" s="12">
        <v>12</v>
      </c>
      <c r="F803" s="13">
        <v>1</v>
      </c>
      <c r="G803" s="58">
        <f>SUM(E803:E806)</f>
        <v>20</v>
      </c>
      <c r="H803" s="58">
        <f>SUM(F803:F806)</f>
        <v>2</v>
      </c>
      <c r="I803" s="14" t="s">
        <v>14</v>
      </c>
      <c r="J803" s="15">
        <v>8</v>
      </c>
      <c r="K803" s="67">
        <v>1</v>
      </c>
    </row>
    <row r="804" spans="1:11" x14ac:dyDescent="0.35">
      <c r="A804" s="68"/>
      <c r="B804" s="18"/>
      <c r="C804" s="12" t="s">
        <v>17</v>
      </c>
      <c r="D804" s="11" t="s">
        <v>18</v>
      </c>
      <c r="E804" s="12">
        <v>8</v>
      </c>
      <c r="F804" s="13">
        <v>1</v>
      </c>
      <c r="G804" s="59"/>
      <c r="H804" s="59"/>
      <c r="I804" s="14"/>
      <c r="J804" s="69"/>
      <c r="K804" s="67"/>
    </row>
    <row r="805" spans="1:11" x14ac:dyDescent="0.35">
      <c r="A805" s="68"/>
      <c r="B805" s="18"/>
      <c r="C805" s="12"/>
      <c r="D805" s="11"/>
      <c r="E805" s="12"/>
      <c r="F805" s="13"/>
      <c r="G805" s="59"/>
      <c r="H805" s="59"/>
      <c r="I805" s="14"/>
      <c r="J805" s="69"/>
      <c r="K805" s="67"/>
    </row>
    <row r="806" spans="1:11" x14ac:dyDescent="0.35">
      <c r="A806" s="70"/>
      <c r="B806" s="20"/>
      <c r="C806" s="12"/>
      <c r="D806" s="11"/>
      <c r="E806" s="12"/>
      <c r="F806" s="13"/>
      <c r="G806" s="60"/>
      <c r="H806" s="60"/>
      <c r="I806" s="14"/>
      <c r="J806" s="21"/>
      <c r="K806" s="67"/>
    </row>
    <row r="807" spans="1:11" x14ac:dyDescent="0.35">
      <c r="A807" s="71"/>
      <c r="B807" s="22"/>
      <c r="C807" s="22"/>
      <c r="D807" s="24"/>
      <c r="E807" s="22"/>
      <c r="F807" s="25"/>
      <c r="G807" s="61"/>
      <c r="H807" s="62"/>
      <c r="I807" s="26"/>
      <c r="J807" s="27"/>
      <c r="K807" s="72"/>
    </row>
    <row r="808" spans="1:11" x14ac:dyDescent="0.35">
      <c r="A808" s="66">
        <v>398060</v>
      </c>
      <c r="B808" s="10" t="s">
        <v>177</v>
      </c>
      <c r="C808" s="11" t="s">
        <v>13</v>
      </c>
      <c r="D808" s="11"/>
      <c r="E808" s="12">
        <v>12</v>
      </c>
      <c r="F808" s="13">
        <v>1</v>
      </c>
      <c r="G808" s="58">
        <f>E808+E809+E810+E811+E812</f>
        <v>12</v>
      </c>
      <c r="H808" s="58">
        <f>F808+F809+F810+F811+F812</f>
        <v>1</v>
      </c>
      <c r="I808" s="29" t="s">
        <v>14</v>
      </c>
      <c r="J808" s="30">
        <v>0</v>
      </c>
      <c r="K808" s="73">
        <v>0</v>
      </c>
    </row>
    <row r="809" spans="1:11" x14ac:dyDescent="0.35">
      <c r="A809" s="68"/>
      <c r="B809" s="18"/>
      <c r="C809" s="12"/>
      <c r="D809" s="11"/>
      <c r="E809" s="12"/>
      <c r="F809" s="13"/>
      <c r="G809" s="59"/>
      <c r="H809" s="59"/>
      <c r="I809" s="31"/>
      <c r="J809" s="32"/>
      <c r="K809" s="74"/>
    </row>
    <row r="810" spans="1:11" x14ac:dyDescent="0.35">
      <c r="A810" s="68"/>
      <c r="B810" s="18"/>
      <c r="C810" s="12"/>
      <c r="D810" s="11"/>
      <c r="E810" s="12"/>
      <c r="F810" s="13"/>
      <c r="G810" s="59"/>
      <c r="H810" s="59"/>
      <c r="I810" s="31"/>
      <c r="J810" s="32"/>
      <c r="K810" s="74"/>
    </row>
    <row r="811" spans="1:11" x14ac:dyDescent="0.35">
      <c r="A811" s="68"/>
      <c r="B811" s="18"/>
      <c r="C811" s="12"/>
      <c r="D811" s="11"/>
      <c r="E811" s="12"/>
      <c r="F811" s="13"/>
      <c r="G811" s="59"/>
      <c r="H811" s="59"/>
      <c r="I811" s="31"/>
      <c r="J811" s="32"/>
      <c r="K811" s="74"/>
    </row>
    <row r="812" spans="1:11" x14ac:dyDescent="0.35">
      <c r="A812" s="70"/>
      <c r="B812" s="20"/>
      <c r="C812" s="12"/>
      <c r="D812" s="11"/>
      <c r="E812" s="12"/>
      <c r="F812" s="13"/>
      <c r="G812" s="60"/>
      <c r="H812" s="60"/>
      <c r="I812" s="33"/>
      <c r="J812" s="34"/>
      <c r="K812" s="75"/>
    </row>
    <row r="813" spans="1:11" x14ac:dyDescent="0.35">
      <c r="A813" s="71"/>
      <c r="B813" s="22"/>
      <c r="C813" s="22"/>
      <c r="D813" s="24"/>
      <c r="E813" s="22"/>
      <c r="F813" s="25"/>
      <c r="G813" s="61"/>
      <c r="H813" s="62"/>
      <c r="I813" s="26"/>
      <c r="J813" s="27"/>
      <c r="K813" s="72"/>
    </row>
    <row r="814" spans="1:11" x14ac:dyDescent="0.35">
      <c r="A814" s="66">
        <v>405530</v>
      </c>
      <c r="B814" s="10" t="s">
        <v>178</v>
      </c>
      <c r="C814" s="11"/>
      <c r="D814" s="11"/>
      <c r="E814" s="12"/>
      <c r="F814" s="13"/>
      <c r="G814" s="58">
        <f>SUM(E814:E817)</f>
        <v>0</v>
      </c>
      <c r="H814" s="58">
        <f>SUM(F814:F817)</f>
        <v>0</v>
      </c>
      <c r="I814" s="14" t="s">
        <v>14</v>
      </c>
      <c r="J814" s="15">
        <v>0</v>
      </c>
      <c r="K814" s="67">
        <v>0</v>
      </c>
    </row>
    <row r="815" spans="1:11" x14ac:dyDescent="0.35">
      <c r="A815" s="68"/>
      <c r="B815" s="18"/>
      <c r="C815" s="12"/>
      <c r="D815" s="11"/>
      <c r="E815" s="12"/>
      <c r="F815" s="13"/>
      <c r="G815" s="59"/>
      <c r="H815" s="59"/>
      <c r="I815" s="14"/>
      <c r="J815" s="69"/>
      <c r="K815" s="67"/>
    </row>
    <row r="816" spans="1:11" x14ac:dyDescent="0.35">
      <c r="A816" s="68"/>
      <c r="B816" s="18"/>
      <c r="C816" s="12"/>
      <c r="D816" s="11"/>
      <c r="E816" s="12"/>
      <c r="F816" s="13"/>
      <c r="G816" s="59"/>
      <c r="H816" s="59"/>
      <c r="I816" s="14"/>
      <c r="J816" s="69"/>
      <c r="K816" s="67"/>
    </row>
    <row r="817" spans="1:11" x14ac:dyDescent="0.35">
      <c r="A817" s="70"/>
      <c r="B817" s="20"/>
      <c r="C817" s="12"/>
      <c r="D817" s="11"/>
      <c r="E817" s="12"/>
      <c r="F817" s="13"/>
      <c r="G817" s="60"/>
      <c r="H817" s="60"/>
      <c r="I817" s="14"/>
      <c r="J817" s="21"/>
      <c r="K817" s="67"/>
    </row>
    <row r="818" spans="1:11" x14ac:dyDescent="0.35">
      <c r="A818" s="71"/>
      <c r="B818" s="22"/>
      <c r="C818" s="22"/>
      <c r="D818" s="24"/>
      <c r="E818" s="22"/>
      <c r="F818" s="25"/>
      <c r="G818" s="61"/>
      <c r="H818" s="62"/>
      <c r="I818" s="26"/>
      <c r="J818" s="27"/>
      <c r="K818" s="72"/>
    </row>
    <row r="819" spans="1:11" x14ac:dyDescent="0.35">
      <c r="A819" s="66">
        <v>406365</v>
      </c>
      <c r="B819" s="10" t="s">
        <v>179</v>
      </c>
      <c r="C819" s="11" t="s">
        <v>13</v>
      </c>
      <c r="D819" s="11"/>
      <c r="E819" s="12">
        <v>12</v>
      </c>
      <c r="F819" s="13">
        <v>1</v>
      </c>
      <c r="G819" s="58">
        <f>E819+E820+E821+E822</f>
        <v>27</v>
      </c>
      <c r="H819" s="58">
        <f>F819+F820+F821+F822</f>
        <v>2</v>
      </c>
      <c r="I819" s="14" t="s">
        <v>14</v>
      </c>
      <c r="J819" s="15">
        <v>12</v>
      </c>
      <c r="K819" s="67">
        <v>1</v>
      </c>
    </row>
    <row r="820" spans="1:11" x14ac:dyDescent="0.35">
      <c r="A820" s="68"/>
      <c r="B820" s="18"/>
      <c r="C820" s="12" t="s">
        <v>17</v>
      </c>
      <c r="D820" s="11" t="s">
        <v>18</v>
      </c>
      <c r="E820" s="12">
        <v>15</v>
      </c>
      <c r="F820" s="13">
        <v>1</v>
      </c>
      <c r="G820" s="59"/>
      <c r="H820" s="59"/>
      <c r="I820" s="14"/>
      <c r="J820" s="69"/>
      <c r="K820" s="67"/>
    </row>
    <row r="821" spans="1:11" x14ac:dyDescent="0.35">
      <c r="A821" s="68"/>
      <c r="B821" s="18"/>
      <c r="C821" s="12"/>
      <c r="D821" s="11"/>
      <c r="E821" s="12"/>
      <c r="F821" s="13"/>
      <c r="G821" s="59"/>
      <c r="H821" s="59"/>
      <c r="I821" s="14"/>
      <c r="J821" s="69"/>
      <c r="K821" s="67"/>
    </row>
    <row r="822" spans="1:11" x14ac:dyDescent="0.35">
      <c r="A822" s="70"/>
      <c r="B822" s="20"/>
      <c r="C822" s="12"/>
      <c r="D822" s="11"/>
      <c r="E822" s="12"/>
      <c r="F822" s="13"/>
      <c r="G822" s="60"/>
      <c r="H822" s="60"/>
      <c r="I822" s="14"/>
      <c r="J822" s="21"/>
      <c r="K822" s="67"/>
    </row>
    <row r="823" spans="1:11" x14ac:dyDescent="0.35">
      <c r="A823" s="71"/>
      <c r="B823" s="22"/>
      <c r="C823" s="22"/>
      <c r="D823" s="24"/>
      <c r="E823" s="22"/>
      <c r="F823" s="25"/>
      <c r="G823" s="61"/>
      <c r="H823" s="62"/>
      <c r="I823" s="26"/>
      <c r="J823" s="27"/>
      <c r="K823" s="72"/>
    </row>
    <row r="824" spans="1:11" x14ac:dyDescent="0.35">
      <c r="A824" s="66">
        <v>406875</v>
      </c>
      <c r="B824" s="10" t="s">
        <v>180</v>
      </c>
      <c r="C824" s="11" t="s">
        <v>13</v>
      </c>
      <c r="D824" s="11"/>
      <c r="E824" s="12">
        <v>12</v>
      </c>
      <c r="F824" s="13">
        <v>1</v>
      </c>
      <c r="G824" s="58">
        <f>E824+E825+E826+E827</f>
        <v>12</v>
      </c>
      <c r="H824" s="58">
        <f>F824+F825+F826+F827</f>
        <v>1</v>
      </c>
      <c r="I824" s="14" t="s">
        <v>14</v>
      </c>
      <c r="J824" s="15">
        <v>0</v>
      </c>
      <c r="K824" s="67">
        <v>0</v>
      </c>
    </row>
    <row r="825" spans="1:11" x14ac:dyDescent="0.35">
      <c r="A825" s="68"/>
      <c r="B825" s="18"/>
      <c r="C825" s="12"/>
      <c r="D825" s="11"/>
      <c r="E825" s="12"/>
      <c r="F825" s="13"/>
      <c r="G825" s="59"/>
      <c r="H825" s="59"/>
      <c r="I825" s="14"/>
      <c r="J825" s="69"/>
      <c r="K825" s="67"/>
    </row>
    <row r="826" spans="1:11" x14ac:dyDescent="0.35">
      <c r="A826" s="68"/>
      <c r="B826" s="18"/>
      <c r="C826" s="12"/>
      <c r="D826" s="11"/>
      <c r="E826" s="12"/>
      <c r="F826" s="13"/>
      <c r="G826" s="59"/>
      <c r="H826" s="59"/>
      <c r="I826" s="14"/>
      <c r="J826" s="69"/>
      <c r="K826" s="67"/>
    </row>
    <row r="827" spans="1:11" x14ac:dyDescent="0.35">
      <c r="A827" s="70"/>
      <c r="B827" s="20"/>
      <c r="C827" s="12"/>
      <c r="D827" s="11"/>
      <c r="E827" s="12"/>
      <c r="F827" s="13"/>
      <c r="G827" s="60"/>
      <c r="H827" s="60"/>
      <c r="I827" s="14"/>
      <c r="J827" s="21"/>
      <c r="K827" s="67"/>
    </row>
    <row r="828" spans="1:11" x14ac:dyDescent="0.35">
      <c r="A828" s="71"/>
      <c r="B828" s="22"/>
      <c r="C828" s="22"/>
      <c r="D828" s="24"/>
      <c r="E828" s="22"/>
      <c r="F828" s="25"/>
      <c r="G828" s="61"/>
      <c r="H828" s="62"/>
      <c r="I828" s="26"/>
      <c r="J828" s="27"/>
      <c r="K828" s="72"/>
    </row>
    <row r="829" spans="1:11" x14ac:dyDescent="0.35">
      <c r="A829" s="66">
        <v>408200</v>
      </c>
      <c r="B829" s="10" t="s">
        <v>181</v>
      </c>
      <c r="C829" s="11" t="s">
        <v>13</v>
      </c>
      <c r="D829" s="11"/>
      <c r="E829" s="12">
        <v>12</v>
      </c>
      <c r="F829" s="13">
        <v>1</v>
      </c>
      <c r="G829" s="58">
        <f>E829+E830+E831+E832</f>
        <v>12</v>
      </c>
      <c r="H829" s="58">
        <f>F829+F830+F831+F832</f>
        <v>1</v>
      </c>
      <c r="I829" s="14" t="s">
        <v>14</v>
      </c>
      <c r="J829" s="15">
        <v>0</v>
      </c>
      <c r="K829" s="67">
        <v>0</v>
      </c>
    </row>
    <row r="830" spans="1:11" x14ac:dyDescent="0.35">
      <c r="A830" s="68"/>
      <c r="B830" s="18"/>
      <c r="C830" s="12"/>
      <c r="D830" s="11"/>
      <c r="E830" s="12"/>
      <c r="F830" s="13"/>
      <c r="G830" s="59"/>
      <c r="H830" s="59"/>
      <c r="I830" s="14"/>
      <c r="J830" s="69"/>
      <c r="K830" s="67"/>
    </row>
    <row r="831" spans="1:11" x14ac:dyDescent="0.35">
      <c r="A831" s="68"/>
      <c r="B831" s="18"/>
      <c r="C831" s="12"/>
      <c r="D831" s="11"/>
      <c r="E831" s="12"/>
      <c r="F831" s="13"/>
      <c r="G831" s="59"/>
      <c r="H831" s="59"/>
      <c r="I831" s="14"/>
      <c r="J831" s="69"/>
      <c r="K831" s="67"/>
    </row>
    <row r="832" spans="1:11" x14ac:dyDescent="0.35">
      <c r="A832" s="70"/>
      <c r="B832" s="20"/>
      <c r="C832" s="12"/>
      <c r="D832" s="11"/>
      <c r="E832" s="12"/>
      <c r="F832" s="13"/>
      <c r="G832" s="60"/>
      <c r="H832" s="60"/>
      <c r="I832" s="14"/>
      <c r="J832" s="21"/>
      <c r="K832" s="67"/>
    </row>
    <row r="833" spans="1:11" x14ac:dyDescent="0.35">
      <c r="A833" s="71"/>
      <c r="B833" s="22"/>
      <c r="C833" s="22"/>
      <c r="D833" s="24"/>
      <c r="E833" s="22"/>
      <c r="F833" s="25"/>
      <c r="G833" s="61"/>
      <c r="H833" s="62"/>
      <c r="I833" s="26"/>
      <c r="J833" s="27"/>
      <c r="K833" s="72"/>
    </row>
    <row r="834" spans="1:11" x14ac:dyDescent="0.35">
      <c r="A834" s="66">
        <v>408499</v>
      </c>
      <c r="B834" s="10" t="s">
        <v>182</v>
      </c>
      <c r="C834" s="11" t="s">
        <v>13</v>
      </c>
      <c r="D834" s="11"/>
      <c r="E834" s="12">
        <v>12</v>
      </c>
      <c r="F834" s="13">
        <v>1</v>
      </c>
      <c r="G834" s="58">
        <f>E834+E835+E836+E837+E838</f>
        <v>12</v>
      </c>
      <c r="H834" s="58">
        <f>F834+F835+F836+F837+F838</f>
        <v>1</v>
      </c>
      <c r="I834" s="29" t="s">
        <v>14</v>
      </c>
      <c r="J834" s="30">
        <v>0</v>
      </c>
      <c r="K834" s="73">
        <v>0</v>
      </c>
    </row>
    <row r="835" spans="1:11" x14ac:dyDescent="0.35">
      <c r="A835" s="68"/>
      <c r="B835" s="18"/>
      <c r="C835" s="12"/>
      <c r="D835" s="11"/>
      <c r="E835" s="12"/>
      <c r="F835" s="13"/>
      <c r="G835" s="59"/>
      <c r="H835" s="59"/>
      <c r="I835" s="31"/>
      <c r="J835" s="32"/>
      <c r="K835" s="74"/>
    </row>
    <row r="836" spans="1:11" x14ac:dyDescent="0.35">
      <c r="A836" s="68"/>
      <c r="B836" s="18"/>
      <c r="C836" s="12"/>
      <c r="D836" s="11"/>
      <c r="E836" s="12"/>
      <c r="F836" s="13"/>
      <c r="G836" s="59"/>
      <c r="H836" s="59"/>
      <c r="I836" s="31"/>
      <c r="J836" s="32"/>
      <c r="K836" s="74"/>
    </row>
    <row r="837" spans="1:11" x14ac:dyDescent="0.35">
      <c r="A837" s="68"/>
      <c r="B837" s="18"/>
      <c r="C837" s="12"/>
      <c r="D837" s="11"/>
      <c r="E837" s="12"/>
      <c r="F837" s="13"/>
      <c r="G837" s="59"/>
      <c r="H837" s="59"/>
      <c r="I837" s="31"/>
      <c r="J837" s="32"/>
      <c r="K837" s="74"/>
    </row>
    <row r="838" spans="1:11" x14ac:dyDescent="0.35">
      <c r="A838" s="70"/>
      <c r="B838" s="20"/>
      <c r="C838" s="12"/>
      <c r="D838" s="12"/>
      <c r="E838" s="12"/>
      <c r="F838" s="13"/>
      <c r="G838" s="60"/>
      <c r="H838" s="60"/>
      <c r="I838" s="33"/>
      <c r="J838" s="34"/>
      <c r="K838" s="75"/>
    </row>
    <row r="839" spans="1:11" x14ac:dyDescent="0.35">
      <c r="A839" s="71"/>
      <c r="B839" s="22"/>
      <c r="C839" s="22"/>
      <c r="D839" s="24"/>
      <c r="E839" s="22"/>
      <c r="F839" s="25"/>
      <c r="G839" s="61"/>
      <c r="H839" s="62"/>
      <c r="I839" s="26"/>
      <c r="J839" s="27"/>
      <c r="K839" s="72"/>
    </row>
    <row r="840" spans="1:11" x14ac:dyDescent="0.35">
      <c r="A840" s="66">
        <v>409199</v>
      </c>
      <c r="B840" s="10" t="s">
        <v>183</v>
      </c>
      <c r="C840" s="11" t="s">
        <v>13</v>
      </c>
      <c r="D840" s="11"/>
      <c r="E840" s="12">
        <v>12</v>
      </c>
      <c r="F840" s="13">
        <v>1</v>
      </c>
      <c r="G840" s="58">
        <f>E840+E841+E842+E843+E844</f>
        <v>12</v>
      </c>
      <c r="H840" s="58">
        <f>F840+F841+F842+F843+F844</f>
        <v>1</v>
      </c>
      <c r="I840" s="29" t="s">
        <v>14</v>
      </c>
      <c r="J840" s="30">
        <v>0</v>
      </c>
      <c r="K840" s="73">
        <v>0</v>
      </c>
    </row>
    <row r="841" spans="1:11" x14ac:dyDescent="0.35">
      <c r="A841" s="68"/>
      <c r="B841" s="18"/>
      <c r="C841" s="12"/>
      <c r="D841" s="11"/>
      <c r="E841" s="12"/>
      <c r="F841" s="13"/>
      <c r="G841" s="59"/>
      <c r="H841" s="59"/>
      <c r="I841" s="31"/>
      <c r="J841" s="32"/>
      <c r="K841" s="74"/>
    </row>
    <row r="842" spans="1:11" x14ac:dyDescent="0.35">
      <c r="A842" s="68"/>
      <c r="B842" s="18"/>
      <c r="C842" s="12"/>
      <c r="D842" s="11"/>
      <c r="E842" s="12"/>
      <c r="F842" s="13"/>
      <c r="G842" s="59"/>
      <c r="H842" s="59"/>
      <c r="I842" s="31"/>
      <c r="J842" s="32"/>
      <c r="K842" s="74"/>
    </row>
    <row r="843" spans="1:11" x14ac:dyDescent="0.35">
      <c r="A843" s="68"/>
      <c r="B843" s="18"/>
      <c r="C843" s="12"/>
      <c r="D843" s="11"/>
      <c r="E843" s="12"/>
      <c r="F843" s="13"/>
      <c r="G843" s="59"/>
      <c r="H843" s="59"/>
      <c r="I843" s="31"/>
      <c r="J843" s="32"/>
      <c r="K843" s="74"/>
    </row>
    <row r="844" spans="1:11" x14ac:dyDescent="0.35">
      <c r="A844" s="70"/>
      <c r="B844" s="20"/>
      <c r="C844" s="12"/>
      <c r="D844" s="11"/>
      <c r="E844" s="12"/>
      <c r="F844" s="13"/>
      <c r="G844" s="60"/>
      <c r="H844" s="60"/>
      <c r="I844" s="33"/>
      <c r="J844" s="34"/>
      <c r="K844" s="75"/>
    </row>
    <row r="845" spans="1:11" x14ac:dyDescent="0.35">
      <c r="A845" s="71"/>
      <c r="B845" s="22"/>
      <c r="C845" s="22"/>
      <c r="D845" s="24"/>
      <c r="E845" s="22"/>
      <c r="F845" s="25"/>
      <c r="G845" s="61"/>
      <c r="H845" s="62"/>
      <c r="I845" s="26"/>
      <c r="J845" s="27"/>
      <c r="K845" s="72"/>
    </row>
    <row r="846" spans="1:11" x14ac:dyDescent="0.35">
      <c r="A846" s="66">
        <v>410100</v>
      </c>
      <c r="B846" s="10" t="s">
        <v>184</v>
      </c>
      <c r="C846" s="11" t="s">
        <v>13</v>
      </c>
      <c r="D846" s="11"/>
      <c r="E846" s="12">
        <v>2.6</v>
      </c>
      <c r="F846" s="13">
        <v>1</v>
      </c>
      <c r="G846" s="58">
        <f>E846+E847+E848+E849</f>
        <v>2.6</v>
      </c>
      <c r="H846" s="58">
        <f>F846+F847+F848+F849</f>
        <v>1</v>
      </c>
      <c r="I846" s="14" t="s">
        <v>14</v>
      </c>
      <c r="J846" s="15">
        <v>0</v>
      </c>
      <c r="K846" s="67">
        <v>0</v>
      </c>
    </row>
    <row r="847" spans="1:11" x14ac:dyDescent="0.35">
      <c r="A847" s="68"/>
      <c r="B847" s="18"/>
      <c r="C847" s="12"/>
      <c r="D847" s="11"/>
      <c r="E847" s="12"/>
      <c r="F847" s="13"/>
      <c r="G847" s="59"/>
      <c r="H847" s="59"/>
      <c r="I847" s="14"/>
      <c r="J847" s="69"/>
      <c r="K847" s="67"/>
    </row>
    <row r="848" spans="1:11" x14ac:dyDescent="0.35">
      <c r="A848" s="68"/>
      <c r="B848" s="18"/>
      <c r="C848" s="12"/>
      <c r="D848" s="11"/>
      <c r="E848" s="12"/>
      <c r="F848" s="13"/>
      <c r="G848" s="59"/>
      <c r="H848" s="59"/>
      <c r="I848" s="14"/>
      <c r="J848" s="69"/>
      <c r="K848" s="67"/>
    </row>
    <row r="849" spans="1:11" x14ac:dyDescent="0.35">
      <c r="A849" s="70"/>
      <c r="B849" s="20"/>
      <c r="C849" s="12"/>
      <c r="D849" s="11"/>
      <c r="E849" s="12"/>
      <c r="F849" s="13"/>
      <c r="G849" s="60"/>
      <c r="H849" s="60"/>
      <c r="I849" s="14"/>
      <c r="J849" s="21"/>
      <c r="K849" s="67"/>
    </row>
    <row r="850" spans="1:11" x14ac:dyDescent="0.35">
      <c r="A850" s="71"/>
      <c r="B850" s="22"/>
      <c r="C850" s="22"/>
      <c r="D850" s="24"/>
      <c r="E850" s="22"/>
      <c r="F850" s="25"/>
      <c r="G850" s="61"/>
      <c r="H850" s="62"/>
      <c r="I850" s="26"/>
      <c r="J850" s="27"/>
      <c r="K850" s="72"/>
    </row>
    <row r="851" spans="1:11" x14ac:dyDescent="0.35">
      <c r="A851" s="66">
        <v>412378</v>
      </c>
      <c r="B851" s="10" t="s">
        <v>185</v>
      </c>
      <c r="C851" s="11" t="s">
        <v>13</v>
      </c>
      <c r="D851" s="11"/>
      <c r="E851" s="12">
        <v>12</v>
      </c>
      <c r="F851" s="13">
        <v>1</v>
      </c>
      <c r="G851" s="58">
        <f>E851+E852+E853+E854</f>
        <v>25</v>
      </c>
      <c r="H851" s="58">
        <f>F851+F852+F853+F854</f>
        <v>1</v>
      </c>
      <c r="I851" s="14" t="s">
        <v>14</v>
      </c>
      <c r="J851" s="15">
        <v>12</v>
      </c>
      <c r="K851" s="67">
        <v>0</v>
      </c>
    </row>
    <row r="852" spans="1:11" x14ac:dyDescent="0.35">
      <c r="A852" s="68"/>
      <c r="B852" s="18"/>
      <c r="C852" s="12" t="s">
        <v>17</v>
      </c>
      <c r="D852" s="11" t="s">
        <v>18</v>
      </c>
      <c r="E852" s="12">
        <v>13</v>
      </c>
      <c r="F852" s="13">
        <v>0</v>
      </c>
      <c r="G852" s="59"/>
      <c r="H852" s="59"/>
      <c r="I852" s="14"/>
      <c r="J852" s="69"/>
      <c r="K852" s="67"/>
    </row>
    <row r="853" spans="1:11" x14ac:dyDescent="0.35">
      <c r="A853" s="68"/>
      <c r="B853" s="18"/>
      <c r="C853" s="12"/>
      <c r="D853" s="11"/>
      <c r="E853" s="12"/>
      <c r="F853" s="13"/>
      <c r="G853" s="59"/>
      <c r="H853" s="59"/>
      <c r="I853" s="14"/>
      <c r="J853" s="69"/>
      <c r="K853" s="67"/>
    </row>
    <row r="854" spans="1:11" x14ac:dyDescent="0.35">
      <c r="A854" s="70"/>
      <c r="B854" s="20"/>
      <c r="C854" s="12"/>
      <c r="D854" s="11"/>
      <c r="E854" s="12"/>
      <c r="F854" s="13"/>
      <c r="G854" s="60"/>
      <c r="H854" s="60"/>
      <c r="I854" s="14"/>
      <c r="J854" s="21"/>
      <c r="K854" s="67"/>
    </row>
    <row r="855" spans="1:11" x14ac:dyDescent="0.35">
      <c r="A855" s="71"/>
      <c r="B855" s="22"/>
      <c r="C855" s="22"/>
      <c r="D855" s="24"/>
      <c r="E855" s="22"/>
      <c r="F855" s="25"/>
      <c r="G855" s="61"/>
      <c r="H855" s="62"/>
      <c r="I855" s="26"/>
      <c r="J855" s="27"/>
      <c r="K855" s="72"/>
    </row>
    <row r="856" spans="1:11" x14ac:dyDescent="0.35">
      <c r="A856" s="66">
        <v>413125</v>
      </c>
      <c r="B856" s="10" t="s">
        <v>186</v>
      </c>
      <c r="C856" s="11" t="s">
        <v>13</v>
      </c>
      <c r="D856" s="11"/>
      <c r="E856" s="12">
        <v>12</v>
      </c>
      <c r="F856" s="13">
        <v>1</v>
      </c>
      <c r="G856" s="58">
        <f>E856+E857+E858+E859</f>
        <v>27</v>
      </c>
      <c r="H856" s="58">
        <f>F856+F857+F858+F859</f>
        <v>1</v>
      </c>
      <c r="I856" s="14" t="s">
        <v>14</v>
      </c>
      <c r="J856" s="15">
        <v>12</v>
      </c>
      <c r="K856" s="67">
        <v>0</v>
      </c>
    </row>
    <row r="857" spans="1:11" x14ac:dyDescent="0.35">
      <c r="A857" s="68"/>
      <c r="B857" s="18"/>
      <c r="C857" s="12" t="s">
        <v>17</v>
      </c>
      <c r="D857" s="11" t="s">
        <v>18</v>
      </c>
      <c r="E857" s="12">
        <v>15</v>
      </c>
      <c r="F857" s="13">
        <v>0</v>
      </c>
      <c r="G857" s="59"/>
      <c r="H857" s="59"/>
      <c r="I857" s="14"/>
      <c r="J857" s="69"/>
      <c r="K857" s="67"/>
    </row>
    <row r="858" spans="1:11" x14ac:dyDescent="0.35">
      <c r="A858" s="68"/>
      <c r="B858" s="18"/>
      <c r="C858" s="12"/>
      <c r="D858" s="11"/>
      <c r="E858" s="12"/>
      <c r="F858" s="13"/>
      <c r="G858" s="59"/>
      <c r="H858" s="59"/>
      <c r="I858" s="14"/>
      <c r="J858" s="69"/>
      <c r="K858" s="67"/>
    </row>
    <row r="859" spans="1:11" x14ac:dyDescent="0.35">
      <c r="A859" s="70"/>
      <c r="B859" s="20"/>
      <c r="C859" s="12"/>
      <c r="D859" s="11"/>
      <c r="E859" s="12"/>
      <c r="F859" s="13"/>
      <c r="G859" s="60"/>
      <c r="H859" s="60"/>
      <c r="I859" s="14"/>
      <c r="J859" s="21"/>
      <c r="K859" s="67"/>
    </row>
    <row r="860" spans="1:11" x14ac:dyDescent="0.35">
      <c r="A860" s="71"/>
      <c r="B860" s="22"/>
      <c r="C860" s="22"/>
      <c r="D860" s="24"/>
      <c r="E860" s="22"/>
      <c r="F860" s="25"/>
      <c r="G860" s="61"/>
      <c r="H860" s="62"/>
      <c r="I860" s="26"/>
      <c r="J860" s="27"/>
      <c r="K860" s="72"/>
    </row>
    <row r="861" spans="1:11" x14ac:dyDescent="0.35">
      <c r="A861" s="66">
        <v>415792</v>
      </c>
      <c r="B861" s="10" t="s">
        <v>187</v>
      </c>
      <c r="C861" s="11" t="s">
        <v>13</v>
      </c>
      <c r="D861" s="11"/>
      <c r="E861" s="12">
        <v>12</v>
      </c>
      <c r="F861" s="13">
        <v>1</v>
      </c>
      <c r="G861" s="58">
        <f>E861+E862+E863+E864</f>
        <v>27</v>
      </c>
      <c r="H861" s="58">
        <f>F861+F862+F863+F864</f>
        <v>2</v>
      </c>
      <c r="I861" s="14" t="s">
        <v>14</v>
      </c>
      <c r="J861" s="15">
        <v>12</v>
      </c>
      <c r="K861" s="67">
        <v>1</v>
      </c>
    </row>
    <row r="862" spans="1:11" x14ac:dyDescent="0.35">
      <c r="A862" s="68"/>
      <c r="B862" s="18"/>
      <c r="C862" s="12" t="s">
        <v>17</v>
      </c>
      <c r="D862" s="11" t="s">
        <v>18</v>
      </c>
      <c r="E862" s="12">
        <v>15</v>
      </c>
      <c r="F862" s="13">
        <v>1</v>
      </c>
      <c r="G862" s="59"/>
      <c r="H862" s="59"/>
      <c r="I862" s="14"/>
      <c r="J862" s="69"/>
      <c r="K862" s="67"/>
    </row>
    <row r="863" spans="1:11" x14ac:dyDescent="0.35">
      <c r="A863" s="68"/>
      <c r="B863" s="18"/>
      <c r="C863" s="12"/>
      <c r="D863" s="11"/>
      <c r="E863" s="12"/>
      <c r="F863" s="13"/>
      <c r="G863" s="59"/>
      <c r="H863" s="59"/>
      <c r="I863" s="14"/>
      <c r="J863" s="69"/>
      <c r="K863" s="67"/>
    </row>
    <row r="864" spans="1:11" x14ac:dyDescent="0.35">
      <c r="A864" s="70"/>
      <c r="B864" s="20"/>
      <c r="C864" s="12"/>
      <c r="D864" s="11"/>
      <c r="E864" s="12"/>
      <c r="F864" s="13"/>
      <c r="G864" s="60"/>
      <c r="H864" s="60"/>
      <c r="I864" s="14"/>
      <c r="J864" s="21"/>
      <c r="K864" s="67"/>
    </row>
    <row r="865" spans="1:11" x14ac:dyDescent="0.35">
      <c r="A865" s="71"/>
      <c r="B865" s="22"/>
      <c r="C865" s="22"/>
      <c r="D865" s="24"/>
      <c r="E865" s="22"/>
      <c r="F865" s="25"/>
      <c r="G865" s="61"/>
      <c r="H865" s="62"/>
      <c r="I865" s="26"/>
      <c r="J865" s="27"/>
      <c r="K865" s="72"/>
    </row>
    <row r="866" spans="1:11" x14ac:dyDescent="0.35">
      <c r="A866" s="66">
        <v>420550</v>
      </c>
      <c r="B866" s="10" t="s">
        <v>188</v>
      </c>
      <c r="C866" s="11" t="s">
        <v>13</v>
      </c>
      <c r="D866" s="11"/>
      <c r="E866" s="12">
        <v>12</v>
      </c>
      <c r="F866" s="13">
        <v>1</v>
      </c>
      <c r="G866" s="58">
        <f>SUM(E866:E870)</f>
        <v>23</v>
      </c>
      <c r="H866" s="58">
        <f>SUM(F866:F870)</f>
        <v>1</v>
      </c>
      <c r="I866" s="29" t="s">
        <v>14</v>
      </c>
      <c r="J866" s="30">
        <v>11</v>
      </c>
      <c r="K866" s="73">
        <v>0</v>
      </c>
    </row>
    <row r="867" spans="1:11" x14ac:dyDescent="0.35">
      <c r="A867" s="68"/>
      <c r="B867" s="18"/>
      <c r="C867" s="12" t="s">
        <v>17</v>
      </c>
      <c r="D867" s="11" t="s">
        <v>18</v>
      </c>
      <c r="E867" s="12">
        <v>11</v>
      </c>
      <c r="F867" s="13">
        <v>0</v>
      </c>
      <c r="G867" s="59"/>
      <c r="H867" s="59"/>
      <c r="I867" s="31"/>
      <c r="J867" s="32"/>
      <c r="K867" s="74"/>
    </row>
    <row r="868" spans="1:11" x14ac:dyDescent="0.35">
      <c r="A868" s="68"/>
      <c r="B868" s="18"/>
      <c r="C868" s="12"/>
      <c r="D868" s="11"/>
      <c r="E868" s="12"/>
      <c r="F868" s="13"/>
      <c r="G868" s="59"/>
      <c r="H868" s="59"/>
      <c r="I868" s="31"/>
      <c r="J868" s="32"/>
      <c r="K868" s="74"/>
    </row>
    <row r="869" spans="1:11" x14ac:dyDescent="0.35">
      <c r="A869" s="68"/>
      <c r="B869" s="18"/>
      <c r="C869" s="12"/>
      <c r="D869" s="11"/>
      <c r="E869" s="12"/>
      <c r="F869" s="13"/>
      <c r="G869" s="59"/>
      <c r="H869" s="59"/>
      <c r="I869" s="31"/>
      <c r="J869" s="32"/>
      <c r="K869" s="74"/>
    </row>
    <row r="870" spans="1:11" x14ac:dyDescent="0.35">
      <c r="A870" s="70"/>
      <c r="B870" s="20"/>
      <c r="C870" s="12"/>
      <c r="D870" s="11"/>
      <c r="E870" s="12"/>
      <c r="F870" s="13"/>
      <c r="G870" s="60"/>
      <c r="H870" s="60"/>
      <c r="I870" s="33"/>
      <c r="J870" s="34"/>
      <c r="K870" s="75"/>
    </row>
    <row r="871" spans="1:11" x14ac:dyDescent="0.35">
      <c r="A871" s="71"/>
      <c r="B871" s="22"/>
      <c r="C871" s="22"/>
      <c r="D871" s="24"/>
      <c r="E871" s="22"/>
      <c r="F871" s="25"/>
      <c r="G871" s="61"/>
      <c r="H871" s="62"/>
      <c r="I871" s="26"/>
      <c r="J871" s="27"/>
      <c r="K871" s="72"/>
    </row>
    <row r="872" spans="1:11" x14ac:dyDescent="0.35">
      <c r="A872" s="66">
        <v>423275</v>
      </c>
      <c r="B872" s="10" t="s">
        <v>189</v>
      </c>
      <c r="C872" s="11" t="s">
        <v>13</v>
      </c>
      <c r="D872" s="11" t="s">
        <v>93</v>
      </c>
      <c r="E872" s="43">
        <v>-10.8</v>
      </c>
      <c r="F872" s="13">
        <v>0</v>
      </c>
      <c r="G872" s="58">
        <f>E872+E873+E874+E875</f>
        <v>-10.8</v>
      </c>
      <c r="H872" s="58">
        <f>F872+F873+F874+F875</f>
        <v>0</v>
      </c>
      <c r="I872" s="14" t="s">
        <v>14</v>
      </c>
      <c r="J872" s="16">
        <v>0</v>
      </c>
      <c r="K872" s="67">
        <v>0</v>
      </c>
    </row>
    <row r="873" spans="1:11" x14ac:dyDescent="0.35">
      <c r="A873" s="68"/>
      <c r="B873" s="18"/>
      <c r="C873" s="12"/>
      <c r="D873" s="11"/>
      <c r="E873" s="12"/>
      <c r="F873" s="13"/>
      <c r="G873" s="59"/>
      <c r="H873" s="59"/>
      <c r="I873" s="14"/>
      <c r="J873" s="16"/>
      <c r="K873" s="67"/>
    </row>
    <row r="874" spans="1:11" x14ac:dyDescent="0.35">
      <c r="A874" s="68"/>
      <c r="B874" s="18"/>
      <c r="C874" s="12"/>
      <c r="D874" s="11"/>
      <c r="E874" s="12"/>
      <c r="F874" s="13"/>
      <c r="G874" s="59"/>
      <c r="H874" s="59"/>
      <c r="I874" s="14"/>
      <c r="J874" s="16"/>
      <c r="K874" s="67"/>
    </row>
    <row r="875" spans="1:11" x14ac:dyDescent="0.35">
      <c r="A875" s="70"/>
      <c r="B875" s="20"/>
      <c r="C875" s="12"/>
      <c r="D875" s="11"/>
      <c r="E875" s="12"/>
      <c r="F875" s="13"/>
      <c r="G875" s="60"/>
      <c r="H875" s="60"/>
      <c r="I875" s="14"/>
      <c r="J875" s="16"/>
      <c r="K875" s="67"/>
    </row>
    <row r="876" spans="1:11" x14ac:dyDescent="0.35">
      <c r="A876" s="71"/>
      <c r="B876" s="22"/>
      <c r="C876" s="22"/>
      <c r="D876" s="24"/>
      <c r="E876" s="22"/>
      <c r="F876" s="25"/>
      <c r="G876" s="61"/>
      <c r="H876" s="62"/>
      <c r="I876" s="26"/>
      <c r="J876" s="27"/>
      <c r="K876" s="72"/>
    </row>
    <row r="877" spans="1:11" x14ac:dyDescent="0.35">
      <c r="A877" s="66">
        <v>424666</v>
      </c>
      <c r="B877" s="10" t="s">
        <v>190</v>
      </c>
      <c r="C877" s="11" t="s">
        <v>13</v>
      </c>
      <c r="D877" s="11"/>
      <c r="E877" s="12">
        <v>12</v>
      </c>
      <c r="F877" s="13">
        <v>1</v>
      </c>
      <c r="G877" s="58">
        <f>SUM(E877:E881)</f>
        <v>12</v>
      </c>
      <c r="H877" s="58">
        <f>SUM(F877:F881)</f>
        <v>1</v>
      </c>
      <c r="I877" s="14" t="s">
        <v>14</v>
      </c>
      <c r="J877" s="15">
        <v>0</v>
      </c>
      <c r="K877" s="67">
        <v>0</v>
      </c>
    </row>
    <row r="878" spans="1:11" x14ac:dyDescent="0.35">
      <c r="A878" s="68"/>
      <c r="B878" s="18"/>
      <c r="C878" s="12"/>
      <c r="D878" s="11"/>
      <c r="E878" s="12"/>
      <c r="F878" s="13"/>
      <c r="G878" s="59"/>
      <c r="H878" s="59"/>
      <c r="I878" s="14"/>
      <c r="J878" s="69"/>
      <c r="K878" s="67"/>
    </row>
    <row r="879" spans="1:11" x14ac:dyDescent="0.35">
      <c r="A879" s="68"/>
      <c r="B879" s="18"/>
      <c r="C879" s="12"/>
      <c r="D879" s="11"/>
      <c r="E879" s="12"/>
      <c r="F879" s="13"/>
      <c r="G879" s="59"/>
      <c r="H879" s="59"/>
      <c r="I879" s="14"/>
      <c r="J879" s="69"/>
      <c r="K879" s="67"/>
    </row>
    <row r="880" spans="1:11" x14ac:dyDescent="0.35">
      <c r="A880" s="68"/>
      <c r="B880" s="18"/>
      <c r="C880" s="12"/>
      <c r="D880" s="11"/>
      <c r="E880" s="12"/>
      <c r="F880" s="13"/>
      <c r="G880" s="59"/>
      <c r="H880" s="59"/>
      <c r="I880" s="14"/>
      <c r="J880" s="69"/>
      <c r="K880" s="67"/>
    </row>
    <row r="881" spans="1:11" x14ac:dyDescent="0.35">
      <c r="A881" s="70"/>
      <c r="B881" s="20"/>
      <c r="C881" s="12"/>
      <c r="D881" s="11"/>
      <c r="E881" s="12"/>
      <c r="F881" s="13"/>
      <c r="G881" s="60"/>
      <c r="H881" s="60"/>
      <c r="I881" s="14"/>
      <c r="J881" s="21"/>
      <c r="K881" s="67"/>
    </row>
    <row r="882" spans="1:11" x14ac:dyDescent="0.35">
      <c r="A882" s="71"/>
      <c r="B882" s="22"/>
      <c r="C882" s="22"/>
      <c r="D882" s="24"/>
      <c r="E882" s="22"/>
      <c r="F882" s="25"/>
      <c r="G882" s="61"/>
      <c r="H882" s="62"/>
      <c r="I882" s="26"/>
      <c r="J882" s="27"/>
      <c r="K882" s="72"/>
    </row>
    <row r="883" spans="1:11" x14ac:dyDescent="0.35">
      <c r="A883" s="66">
        <v>425753</v>
      </c>
      <c r="B883" s="10" t="s">
        <v>191</v>
      </c>
      <c r="C883" s="11" t="s">
        <v>13</v>
      </c>
      <c r="D883" s="11"/>
      <c r="E883" s="12">
        <v>12</v>
      </c>
      <c r="F883" s="13">
        <v>1</v>
      </c>
      <c r="G883" s="58">
        <f>E883+E884+E885+E886</f>
        <v>23</v>
      </c>
      <c r="H883" s="58">
        <f>F883+F884+F885+F886</f>
        <v>2</v>
      </c>
      <c r="I883" s="14" t="s">
        <v>14</v>
      </c>
      <c r="J883" s="15">
        <v>11</v>
      </c>
      <c r="K883" s="67">
        <v>1</v>
      </c>
    </row>
    <row r="884" spans="1:11" x14ac:dyDescent="0.35">
      <c r="A884" s="68"/>
      <c r="B884" s="18"/>
      <c r="C884" s="12" t="s">
        <v>17</v>
      </c>
      <c r="D884" s="11" t="s">
        <v>18</v>
      </c>
      <c r="E884" s="12">
        <v>11</v>
      </c>
      <c r="F884" s="13">
        <v>1</v>
      </c>
      <c r="G884" s="59"/>
      <c r="H884" s="59"/>
      <c r="I884" s="14"/>
      <c r="J884" s="69"/>
      <c r="K884" s="67"/>
    </row>
    <row r="885" spans="1:11" x14ac:dyDescent="0.35">
      <c r="A885" s="68"/>
      <c r="B885" s="18"/>
      <c r="C885" s="12"/>
      <c r="D885" s="11"/>
      <c r="E885" s="12"/>
      <c r="F885" s="13"/>
      <c r="G885" s="59"/>
      <c r="H885" s="59"/>
      <c r="I885" s="14"/>
      <c r="J885" s="69"/>
      <c r="K885" s="67"/>
    </row>
    <row r="886" spans="1:11" x14ac:dyDescent="0.35">
      <c r="A886" s="70"/>
      <c r="B886" s="20"/>
      <c r="C886" s="12"/>
      <c r="D886" s="11"/>
      <c r="E886" s="12"/>
      <c r="F886" s="13"/>
      <c r="G886" s="60"/>
      <c r="H886" s="60"/>
      <c r="I886" s="14"/>
      <c r="J886" s="21"/>
      <c r="K886" s="67"/>
    </row>
    <row r="887" spans="1:11" x14ac:dyDescent="0.35">
      <c r="A887" s="71"/>
      <c r="B887" s="22"/>
      <c r="C887" s="22"/>
      <c r="D887" s="24"/>
      <c r="E887" s="22"/>
      <c r="F887" s="25"/>
      <c r="G887" s="61"/>
      <c r="H887" s="62"/>
      <c r="I887" s="26"/>
      <c r="J887" s="27"/>
      <c r="K887" s="72"/>
    </row>
    <row r="888" spans="1:11" x14ac:dyDescent="0.35">
      <c r="A888" s="66">
        <v>429500</v>
      </c>
      <c r="B888" s="10" t="s">
        <v>192</v>
      </c>
      <c r="C888" s="11" t="s">
        <v>13</v>
      </c>
      <c r="D888" s="11"/>
      <c r="E888" s="12">
        <v>12</v>
      </c>
      <c r="F888" s="13">
        <v>1</v>
      </c>
      <c r="G888" s="58">
        <f>SUM(E888:E891)</f>
        <v>12</v>
      </c>
      <c r="H888" s="58">
        <f>SUM(F888:F891)</f>
        <v>1</v>
      </c>
      <c r="I888" s="14" t="s">
        <v>14</v>
      </c>
      <c r="J888" s="15">
        <v>0</v>
      </c>
      <c r="K888" s="67">
        <v>0</v>
      </c>
    </row>
    <row r="889" spans="1:11" x14ac:dyDescent="0.35">
      <c r="A889" s="68"/>
      <c r="B889" s="18"/>
      <c r="C889" s="12"/>
      <c r="D889" s="11"/>
      <c r="E889" s="12"/>
      <c r="F889" s="13"/>
      <c r="G889" s="59"/>
      <c r="H889" s="59"/>
      <c r="I889" s="14"/>
      <c r="J889" s="69"/>
      <c r="K889" s="67"/>
    </row>
    <row r="890" spans="1:11" x14ac:dyDescent="0.35">
      <c r="A890" s="68"/>
      <c r="B890" s="18"/>
      <c r="C890" s="12"/>
      <c r="D890" s="11"/>
      <c r="E890" s="12"/>
      <c r="F890" s="13"/>
      <c r="G890" s="59"/>
      <c r="H890" s="59"/>
      <c r="I890" s="14"/>
      <c r="J890" s="69"/>
      <c r="K890" s="67"/>
    </row>
    <row r="891" spans="1:11" x14ac:dyDescent="0.35">
      <c r="A891" s="70"/>
      <c r="B891" s="20"/>
      <c r="C891" s="12"/>
      <c r="D891" s="11"/>
      <c r="E891" s="12"/>
      <c r="F891" s="13"/>
      <c r="G891" s="60"/>
      <c r="H891" s="60"/>
      <c r="I891" s="14"/>
      <c r="J891" s="21"/>
      <c r="K891" s="67"/>
    </row>
    <row r="892" spans="1:11" x14ac:dyDescent="0.35">
      <c r="A892" s="71"/>
      <c r="B892" s="22"/>
      <c r="C892" s="22"/>
      <c r="D892" s="24"/>
      <c r="E892" s="22"/>
      <c r="F892" s="25"/>
      <c r="G892" s="61"/>
      <c r="H892" s="62"/>
      <c r="I892" s="26"/>
      <c r="J892" s="27"/>
      <c r="K892" s="72"/>
    </row>
    <row r="893" spans="1:11" x14ac:dyDescent="0.35">
      <c r="A893" s="66">
        <v>429722</v>
      </c>
      <c r="B893" s="10" t="s">
        <v>193</v>
      </c>
      <c r="C893" s="11" t="s">
        <v>13</v>
      </c>
      <c r="D893" s="11"/>
      <c r="E893" s="12">
        <v>12</v>
      </c>
      <c r="F893" s="13">
        <v>1</v>
      </c>
      <c r="G893" s="58">
        <f>SUM(E893:E897)</f>
        <v>26</v>
      </c>
      <c r="H893" s="58">
        <f>SUM(F893:F897)</f>
        <v>1</v>
      </c>
      <c r="I893" s="29" t="s">
        <v>14</v>
      </c>
      <c r="J893" s="30">
        <v>12</v>
      </c>
      <c r="K893" s="73">
        <v>0</v>
      </c>
    </row>
    <row r="894" spans="1:11" x14ac:dyDescent="0.35">
      <c r="A894" s="68"/>
      <c r="B894" s="18"/>
      <c r="C894" s="12" t="s">
        <v>17</v>
      </c>
      <c r="D894" s="11" t="s">
        <v>18</v>
      </c>
      <c r="E894" s="12">
        <v>14</v>
      </c>
      <c r="F894" s="13">
        <v>0</v>
      </c>
      <c r="G894" s="59"/>
      <c r="H894" s="59"/>
      <c r="I894" s="31"/>
      <c r="J894" s="32"/>
      <c r="K894" s="74"/>
    </row>
    <row r="895" spans="1:11" x14ac:dyDescent="0.35">
      <c r="A895" s="68"/>
      <c r="B895" s="18"/>
      <c r="C895" s="12"/>
      <c r="D895" s="11"/>
      <c r="E895" s="12"/>
      <c r="F895" s="13"/>
      <c r="G895" s="59"/>
      <c r="H895" s="59"/>
      <c r="I895" s="31"/>
      <c r="J895" s="32"/>
      <c r="K895" s="74"/>
    </row>
    <row r="896" spans="1:11" x14ac:dyDescent="0.35">
      <c r="A896" s="68"/>
      <c r="B896" s="18"/>
      <c r="C896" s="12"/>
      <c r="D896" s="11"/>
      <c r="E896" s="12"/>
      <c r="F896" s="13"/>
      <c r="G896" s="59"/>
      <c r="H896" s="59"/>
      <c r="I896" s="31"/>
      <c r="J896" s="32"/>
      <c r="K896" s="74"/>
    </row>
    <row r="897" spans="1:11" x14ac:dyDescent="0.35">
      <c r="A897" s="70"/>
      <c r="B897" s="20"/>
      <c r="C897" s="12"/>
      <c r="D897" s="11"/>
      <c r="E897" s="12"/>
      <c r="F897" s="13"/>
      <c r="G897" s="60"/>
      <c r="H897" s="60"/>
      <c r="I897" s="33"/>
      <c r="J897" s="34"/>
      <c r="K897" s="75"/>
    </row>
    <row r="898" spans="1:11" x14ac:dyDescent="0.35">
      <c r="A898" s="71"/>
      <c r="B898" s="22"/>
      <c r="C898" s="22"/>
      <c r="D898" s="24"/>
      <c r="E898" s="22"/>
      <c r="F898" s="25"/>
      <c r="G898" s="61"/>
      <c r="H898" s="62"/>
      <c r="I898" s="26"/>
      <c r="J898" s="27"/>
      <c r="K898" s="72"/>
    </row>
    <row r="899" spans="1:11" x14ac:dyDescent="0.35">
      <c r="A899" s="66">
        <v>432825</v>
      </c>
      <c r="B899" s="10" t="s">
        <v>194</v>
      </c>
      <c r="C899" s="12" t="s">
        <v>17</v>
      </c>
      <c r="D899" s="11" t="s">
        <v>18</v>
      </c>
      <c r="E899" s="12">
        <v>9</v>
      </c>
      <c r="F899" s="13">
        <v>1</v>
      </c>
      <c r="G899" s="58">
        <f>SUM(E899:E902)</f>
        <v>9</v>
      </c>
      <c r="H899" s="58">
        <f>SUM(F899:F902)</f>
        <v>1</v>
      </c>
      <c r="I899" s="14" t="s">
        <v>14</v>
      </c>
      <c r="J899" s="15">
        <v>0</v>
      </c>
      <c r="K899" s="67">
        <v>0</v>
      </c>
    </row>
    <row r="900" spans="1:11" x14ac:dyDescent="0.35">
      <c r="A900" s="68"/>
      <c r="B900" s="18"/>
      <c r="C900" s="12"/>
      <c r="D900" s="11"/>
      <c r="E900" s="12"/>
      <c r="F900" s="13"/>
      <c r="G900" s="59"/>
      <c r="H900" s="59"/>
      <c r="I900" s="14"/>
      <c r="J900" s="69"/>
      <c r="K900" s="67"/>
    </row>
    <row r="901" spans="1:11" x14ac:dyDescent="0.35">
      <c r="A901" s="68"/>
      <c r="B901" s="18"/>
      <c r="C901" s="12"/>
      <c r="D901" s="11"/>
      <c r="E901" s="12"/>
      <c r="F901" s="13"/>
      <c r="G901" s="59"/>
      <c r="H901" s="59"/>
      <c r="I901" s="14"/>
      <c r="J901" s="69"/>
      <c r="K901" s="67"/>
    </row>
    <row r="902" spans="1:11" x14ac:dyDescent="0.35">
      <c r="A902" s="70"/>
      <c r="B902" s="20"/>
      <c r="C902" s="12"/>
      <c r="D902" s="11"/>
      <c r="E902" s="12"/>
      <c r="F902" s="13"/>
      <c r="G902" s="60"/>
      <c r="H902" s="60"/>
      <c r="I902" s="14"/>
      <c r="J902" s="21"/>
      <c r="K902" s="67"/>
    </row>
    <row r="903" spans="1:11" x14ac:dyDescent="0.35">
      <c r="A903" s="71"/>
      <c r="B903" s="22"/>
      <c r="C903" s="22"/>
      <c r="D903" s="24"/>
      <c r="E903" s="22"/>
      <c r="F903" s="25"/>
      <c r="G903" s="61"/>
      <c r="H903" s="62"/>
      <c r="I903" s="26"/>
      <c r="J903" s="27"/>
      <c r="K903" s="72"/>
    </row>
    <row r="904" spans="1:11" x14ac:dyDescent="0.35">
      <c r="A904" s="66">
        <v>434950</v>
      </c>
      <c r="B904" s="10" t="s">
        <v>195</v>
      </c>
      <c r="C904" s="11" t="s">
        <v>13</v>
      </c>
      <c r="D904" s="11"/>
      <c r="E904" s="12">
        <v>12</v>
      </c>
      <c r="F904" s="13">
        <v>1</v>
      </c>
      <c r="G904" s="58">
        <f>SUM(E904:E907)</f>
        <v>12</v>
      </c>
      <c r="H904" s="58">
        <f>SUM(F904:F907)</f>
        <v>1</v>
      </c>
      <c r="I904" s="14" t="s">
        <v>14</v>
      </c>
      <c r="J904" s="15">
        <v>0</v>
      </c>
      <c r="K904" s="67">
        <v>0</v>
      </c>
    </row>
    <row r="905" spans="1:11" x14ac:dyDescent="0.35">
      <c r="A905" s="68"/>
      <c r="B905" s="18"/>
      <c r="C905" s="12"/>
      <c r="D905" s="11"/>
      <c r="E905" s="12"/>
      <c r="F905" s="13"/>
      <c r="G905" s="59"/>
      <c r="H905" s="59"/>
      <c r="I905" s="14"/>
      <c r="J905" s="69"/>
      <c r="K905" s="67"/>
    </row>
    <row r="906" spans="1:11" x14ac:dyDescent="0.35">
      <c r="A906" s="68"/>
      <c r="B906" s="18"/>
      <c r="C906" s="12"/>
      <c r="D906" s="11"/>
      <c r="E906" s="12"/>
      <c r="F906" s="13"/>
      <c r="G906" s="59"/>
      <c r="H906" s="59"/>
      <c r="I906" s="14"/>
      <c r="J906" s="69"/>
      <c r="K906" s="67"/>
    </row>
    <row r="907" spans="1:11" x14ac:dyDescent="0.35">
      <c r="A907" s="70"/>
      <c r="B907" s="20"/>
      <c r="C907" s="12"/>
      <c r="D907" s="11"/>
      <c r="E907" s="12"/>
      <c r="F907" s="13"/>
      <c r="G907" s="60"/>
      <c r="H907" s="60"/>
      <c r="I907" s="14"/>
      <c r="J907" s="21"/>
      <c r="K907" s="67"/>
    </row>
    <row r="908" spans="1:11" x14ac:dyDescent="0.35">
      <c r="A908" s="71"/>
      <c r="B908" s="22"/>
      <c r="C908" s="22"/>
      <c r="D908" s="24"/>
      <c r="E908" s="22"/>
      <c r="F908" s="25"/>
      <c r="G908" s="61"/>
      <c r="H908" s="62"/>
      <c r="I908" s="26"/>
      <c r="J908" s="27"/>
      <c r="K908" s="72"/>
    </row>
    <row r="909" spans="1:11" x14ac:dyDescent="0.35">
      <c r="A909" s="66">
        <v>437447</v>
      </c>
      <c r="B909" s="10" t="s">
        <v>196</v>
      </c>
      <c r="C909" s="11" t="s">
        <v>13</v>
      </c>
      <c r="D909" s="11"/>
      <c r="E909" s="12">
        <v>12</v>
      </c>
      <c r="F909" s="13">
        <v>1</v>
      </c>
      <c r="G909" s="58">
        <f>SUM(E909:E912)</f>
        <v>12</v>
      </c>
      <c r="H909" s="58">
        <f>SUM(F909:F912)</f>
        <v>1</v>
      </c>
      <c r="I909" s="14" t="s">
        <v>14</v>
      </c>
      <c r="J909" s="15">
        <v>0</v>
      </c>
      <c r="K909" s="67">
        <v>0</v>
      </c>
    </row>
    <row r="910" spans="1:11" x14ac:dyDescent="0.35">
      <c r="A910" s="68"/>
      <c r="B910" s="18"/>
      <c r="C910" s="12"/>
      <c r="D910" s="11"/>
      <c r="E910" s="12"/>
      <c r="F910" s="13"/>
      <c r="G910" s="59"/>
      <c r="H910" s="59"/>
      <c r="I910" s="14"/>
      <c r="J910" s="69"/>
      <c r="K910" s="67"/>
    </row>
    <row r="911" spans="1:11" x14ac:dyDescent="0.35">
      <c r="A911" s="68"/>
      <c r="B911" s="18"/>
      <c r="C911" s="12"/>
      <c r="D911" s="11"/>
      <c r="E911" s="12"/>
      <c r="F911" s="13"/>
      <c r="G911" s="59"/>
      <c r="H911" s="59"/>
      <c r="I911" s="14"/>
      <c r="J911" s="69"/>
      <c r="K911" s="67"/>
    </row>
    <row r="912" spans="1:11" x14ac:dyDescent="0.35">
      <c r="A912" s="70"/>
      <c r="B912" s="20"/>
      <c r="C912" s="12"/>
      <c r="D912" s="11"/>
      <c r="E912" s="12"/>
      <c r="F912" s="13"/>
      <c r="G912" s="60"/>
      <c r="H912" s="60"/>
      <c r="I912" s="14"/>
      <c r="J912" s="21"/>
      <c r="K912" s="67"/>
    </row>
    <row r="913" spans="1:11" x14ac:dyDescent="0.35">
      <c r="A913" s="71"/>
      <c r="B913" s="22"/>
      <c r="C913" s="22"/>
      <c r="D913" s="24"/>
      <c r="E913" s="22"/>
      <c r="F913" s="25"/>
      <c r="G913" s="61"/>
      <c r="H913" s="62"/>
      <c r="I913" s="26"/>
      <c r="J913" s="27"/>
      <c r="K913" s="72"/>
    </row>
    <row r="914" spans="1:11" x14ac:dyDescent="0.35">
      <c r="A914" s="66">
        <v>443530</v>
      </c>
      <c r="B914" s="10" t="s">
        <v>197</v>
      </c>
      <c r="C914" s="11" t="s">
        <v>13</v>
      </c>
      <c r="D914" s="11"/>
      <c r="E914" s="12">
        <v>12</v>
      </c>
      <c r="F914" s="13">
        <v>1</v>
      </c>
      <c r="G914" s="58">
        <f>SUM(E914:E918)</f>
        <v>30</v>
      </c>
      <c r="H914" s="58">
        <f>SUM(F914:F918)</f>
        <v>2</v>
      </c>
      <c r="I914" s="29" t="s">
        <v>14</v>
      </c>
      <c r="J914" s="30">
        <v>12</v>
      </c>
      <c r="K914" s="73">
        <v>1</v>
      </c>
    </row>
    <row r="915" spans="1:11" x14ac:dyDescent="0.35">
      <c r="A915" s="68"/>
      <c r="B915" s="18"/>
      <c r="C915" s="12" t="s">
        <v>17</v>
      </c>
      <c r="D915" s="11" t="s">
        <v>18</v>
      </c>
      <c r="E915" s="12">
        <v>12</v>
      </c>
      <c r="F915" s="13">
        <v>1</v>
      </c>
      <c r="G915" s="59"/>
      <c r="H915" s="59"/>
      <c r="I915" s="31"/>
      <c r="J915" s="32"/>
      <c r="K915" s="74"/>
    </row>
    <row r="916" spans="1:11" x14ac:dyDescent="0.35">
      <c r="A916" s="68"/>
      <c r="B916" s="18"/>
      <c r="C916" s="12" t="s">
        <v>35</v>
      </c>
      <c r="D916" s="11" t="s">
        <v>36</v>
      </c>
      <c r="E916" s="12">
        <v>6</v>
      </c>
      <c r="F916" s="13">
        <v>0</v>
      </c>
      <c r="G916" s="59"/>
      <c r="H916" s="59"/>
      <c r="I916" s="31"/>
      <c r="J916" s="32"/>
      <c r="K916" s="74"/>
    </row>
    <row r="917" spans="1:11" x14ac:dyDescent="0.35">
      <c r="A917" s="68"/>
      <c r="B917" s="18"/>
      <c r="C917" s="12"/>
      <c r="D917" s="11"/>
      <c r="E917" s="12"/>
      <c r="F917" s="13"/>
      <c r="G917" s="59"/>
      <c r="H917" s="59"/>
      <c r="I917" s="31"/>
      <c r="J917" s="32"/>
      <c r="K917" s="74"/>
    </row>
    <row r="918" spans="1:11" x14ac:dyDescent="0.35">
      <c r="A918" s="70"/>
      <c r="B918" s="20"/>
      <c r="C918" s="12"/>
      <c r="D918" s="11"/>
      <c r="E918" s="12"/>
      <c r="F918" s="13"/>
      <c r="G918" s="60"/>
      <c r="H918" s="60"/>
      <c r="I918" s="33"/>
      <c r="J918" s="34"/>
      <c r="K918" s="75"/>
    </row>
    <row r="919" spans="1:11" x14ac:dyDescent="0.35">
      <c r="A919" s="71"/>
      <c r="B919" s="22"/>
      <c r="C919" s="22"/>
      <c r="D919" s="24"/>
      <c r="E919" s="22"/>
      <c r="F919" s="25"/>
      <c r="G919" s="61"/>
      <c r="H919" s="62"/>
      <c r="I919" s="26"/>
      <c r="J919" s="27"/>
      <c r="K919" s="72"/>
    </row>
    <row r="920" spans="1:11" x14ac:dyDescent="0.35">
      <c r="A920" s="66">
        <v>445240</v>
      </c>
      <c r="B920" s="10" t="s">
        <v>198</v>
      </c>
      <c r="C920" s="11" t="s">
        <v>13</v>
      </c>
      <c r="D920" s="11"/>
      <c r="E920" s="12">
        <v>12</v>
      </c>
      <c r="F920" s="13">
        <v>1</v>
      </c>
      <c r="G920" s="58">
        <f>SUM(E920:E923)</f>
        <v>12</v>
      </c>
      <c r="H920" s="58">
        <f>SUM(F920:F923)</f>
        <v>1</v>
      </c>
      <c r="I920" s="14" t="s">
        <v>14</v>
      </c>
      <c r="J920" s="15">
        <v>0</v>
      </c>
      <c r="K920" s="67">
        <v>0</v>
      </c>
    </row>
    <row r="921" spans="1:11" x14ac:dyDescent="0.35">
      <c r="A921" s="68"/>
      <c r="B921" s="18"/>
      <c r="C921" s="12"/>
      <c r="D921" s="11"/>
      <c r="E921" s="12"/>
      <c r="F921" s="13"/>
      <c r="G921" s="59"/>
      <c r="H921" s="59"/>
      <c r="I921" s="14"/>
      <c r="J921" s="69"/>
      <c r="K921" s="67"/>
    </row>
    <row r="922" spans="1:11" x14ac:dyDescent="0.35">
      <c r="A922" s="68"/>
      <c r="B922" s="18"/>
      <c r="C922" s="12"/>
      <c r="D922" s="11"/>
      <c r="E922" s="12"/>
      <c r="F922" s="13"/>
      <c r="G922" s="59"/>
      <c r="H922" s="59"/>
      <c r="I922" s="14"/>
      <c r="J922" s="69"/>
      <c r="K922" s="67"/>
    </row>
    <row r="923" spans="1:11" x14ac:dyDescent="0.35">
      <c r="A923" s="70"/>
      <c r="B923" s="20"/>
      <c r="C923" s="12"/>
      <c r="D923" s="11"/>
      <c r="E923" s="12"/>
      <c r="F923" s="13"/>
      <c r="G923" s="60"/>
      <c r="H923" s="60"/>
      <c r="I923" s="14"/>
      <c r="J923" s="21"/>
      <c r="K923" s="67"/>
    </row>
    <row r="924" spans="1:11" x14ac:dyDescent="0.35">
      <c r="A924" s="71"/>
      <c r="B924" s="22"/>
      <c r="C924" s="22"/>
      <c r="D924" s="24"/>
      <c r="E924" s="22"/>
      <c r="F924" s="25"/>
      <c r="G924" s="61"/>
      <c r="H924" s="62"/>
      <c r="I924" s="26"/>
      <c r="J924" s="27"/>
      <c r="K924" s="72"/>
    </row>
    <row r="925" spans="1:11" x14ac:dyDescent="0.35">
      <c r="A925" s="66">
        <v>446674</v>
      </c>
      <c r="B925" s="10" t="s">
        <v>199</v>
      </c>
      <c r="C925" s="11" t="s">
        <v>13</v>
      </c>
      <c r="D925" s="11"/>
      <c r="E925" s="12">
        <v>12</v>
      </c>
      <c r="F925" s="13">
        <v>1</v>
      </c>
      <c r="G925" s="58">
        <f>SUM(E925:E929)</f>
        <v>24</v>
      </c>
      <c r="H925" s="58">
        <f>SUM(F925:F929)</f>
        <v>2</v>
      </c>
      <c r="I925" s="14" t="s">
        <v>14</v>
      </c>
      <c r="J925" s="15">
        <v>12</v>
      </c>
      <c r="K925" s="67">
        <v>1</v>
      </c>
    </row>
    <row r="926" spans="1:11" x14ac:dyDescent="0.35">
      <c r="A926" s="68"/>
      <c r="B926" s="18"/>
      <c r="C926" s="12" t="s">
        <v>17</v>
      </c>
      <c r="D926" s="11" t="s">
        <v>18</v>
      </c>
      <c r="E926" s="12">
        <v>12</v>
      </c>
      <c r="F926" s="13">
        <v>1</v>
      </c>
      <c r="G926" s="59"/>
      <c r="H926" s="59"/>
      <c r="I926" s="14"/>
      <c r="J926" s="69"/>
      <c r="K926" s="67"/>
    </row>
    <row r="927" spans="1:11" x14ac:dyDescent="0.35">
      <c r="A927" s="68"/>
      <c r="B927" s="18"/>
      <c r="C927" s="12"/>
      <c r="D927" s="11"/>
      <c r="E927" s="12"/>
      <c r="F927" s="13"/>
      <c r="G927" s="59"/>
      <c r="H927" s="59"/>
      <c r="I927" s="14"/>
      <c r="J927" s="69"/>
      <c r="K927" s="67"/>
    </row>
    <row r="928" spans="1:11" x14ac:dyDescent="0.35">
      <c r="A928" s="68"/>
      <c r="B928" s="18"/>
      <c r="C928" s="12"/>
      <c r="D928" s="11"/>
      <c r="E928" s="12"/>
      <c r="F928" s="13"/>
      <c r="G928" s="59"/>
      <c r="H928" s="59"/>
      <c r="I928" s="14"/>
      <c r="J928" s="69"/>
      <c r="K928" s="67"/>
    </row>
    <row r="929" spans="1:11" x14ac:dyDescent="0.35">
      <c r="A929" s="70"/>
      <c r="B929" s="20"/>
      <c r="C929" s="12"/>
      <c r="D929" s="11"/>
      <c r="E929" s="12"/>
      <c r="F929" s="13"/>
      <c r="G929" s="60"/>
      <c r="H929" s="60"/>
      <c r="I929" s="14"/>
      <c r="J929" s="21"/>
      <c r="K929" s="67"/>
    </row>
    <row r="930" spans="1:11" x14ac:dyDescent="0.35">
      <c r="A930" s="71"/>
      <c r="B930" s="22"/>
      <c r="C930" s="22"/>
      <c r="D930" s="24"/>
      <c r="E930" s="22"/>
      <c r="F930" s="25"/>
      <c r="G930" s="61"/>
      <c r="H930" s="62"/>
      <c r="I930" s="26"/>
      <c r="J930" s="27"/>
      <c r="K930" s="72"/>
    </row>
    <row r="931" spans="1:11" x14ac:dyDescent="0.35">
      <c r="A931" s="66">
        <v>455550</v>
      </c>
      <c r="B931" s="10" t="s">
        <v>200</v>
      </c>
      <c r="C931" s="11" t="s">
        <v>13</v>
      </c>
      <c r="D931" s="11"/>
      <c r="E931" s="12">
        <v>10.6</v>
      </c>
      <c r="F931" s="13">
        <v>1</v>
      </c>
      <c r="G931" s="58">
        <f>SUM(E931:E934)</f>
        <v>10.6</v>
      </c>
      <c r="H931" s="58">
        <f>SUM(F931:F934)</f>
        <v>1</v>
      </c>
      <c r="I931" s="14" t="s">
        <v>14</v>
      </c>
      <c r="J931" s="15">
        <v>0</v>
      </c>
      <c r="K931" s="67">
        <v>0</v>
      </c>
    </row>
    <row r="932" spans="1:11" x14ac:dyDescent="0.35">
      <c r="A932" s="68"/>
      <c r="B932" s="18"/>
      <c r="C932" s="12"/>
      <c r="D932" s="11"/>
      <c r="E932" s="12"/>
      <c r="F932" s="13"/>
      <c r="G932" s="59"/>
      <c r="H932" s="59"/>
      <c r="I932" s="14"/>
      <c r="J932" s="69"/>
      <c r="K932" s="67"/>
    </row>
    <row r="933" spans="1:11" x14ac:dyDescent="0.35">
      <c r="A933" s="68"/>
      <c r="B933" s="18"/>
      <c r="C933" s="12"/>
      <c r="D933" s="11"/>
      <c r="E933" s="12"/>
      <c r="F933" s="13"/>
      <c r="G933" s="59"/>
      <c r="H933" s="59"/>
      <c r="I933" s="14"/>
      <c r="J933" s="69"/>
      <c r="K933" s="67"/>
    </row>
    <row r="934" spans="1:11" x14ac:dyDescent="0.35">
      <c r="A934" s="70"/>
      <c r="B934" s="20"/>
      <c r="C934" s="12"/>
      <c r="D934" s="11"/>
      <c r="E934" s="12"/>
      <c r="F934" s="13"/>
      <c r="G934" s="60"/>
      <c r="H934" s="60"/>
      <c r="I934" s="14"/>
      <c r="J934" s="21"/>
      <c r="K934" s="67"/>
    </row>
    <row r="935" spans="1:11" x14ac:dyDescent="0.35">
      <c r="A935" s="71"/>
      <c r="B935" s="22"/>
      <c r="C935" s="22"/>
      <c r="D935" s="24"/>
      <c r="E935" s="22"/>
      <c r="F935" s="25"/>
      <c r="G935" s="61"/>
      <c r="H935" s="62"/>
      <c r="I935" s="26"/>
      <c r="J935" s="27"/>
      <c r="K935" s="72"/>
    </row>
    <row r="936" spans="1:11" x14ac:dyDescent="0.35">
      <c r="A936" s="66">
        <v>458250</v>
      </c>
      <c r="B936" s="10" t="s">
        <v>201</v>
      </c>
      <c r="C936" s="11" t="s">
        <v>13</v>
      </c>
      <c r="D936" s="11"/>
      <c r="E936" s="12">
        <v>12</v>
      </c>
      <c r="F936" s="13">
        <v>1</v>
      </c>
      <c r="G936" s="58">
        <f>SUM(E936:E939)</f>
        <v>27</v>
      </c>
      <c r="H936" s="58">
        <f>SUM(F936:F939)</f>
        <v>2</v>
      </c>
      <c r="I936" s="14" t="s">
        <v>14</v>
      </c>
      <c r="J936" s="15">
        <v>12</v>
      </c>
      <c r="K936" s="67">
        <v>1</v>
      </c>
    </row>
    <row r="937" spans="1:11" x14ac:dyDescent="0.35">
      <c r="A937" s="68"/>
      <c r="B937" s="18"/>
      <c r="C937" s="12" t="s">
        <v>17</v>
      </c>
      <c r="D937" s="11" t="s">
        <v>18</v>
      </c>
      <c r="E937" s="12">
        <v>15</v>
      </c>
      <c r="F937" s="13">
        <v>1</v>
      </c>
      <c r="G937" s="59"/>
      <c r="H937" s="59"/>
      <c r="I937" s="14"/>
      <c r="J937" s="69"/>
      <c r="K937" s="67"/>
    </row>
    <row r="938" spans="1:11" x14ac:dyDescent="0.35">
      <c r="A938" s="68"/>
      <c r="B938" s="18"/>
      <c r="C938" s="12"/>
      <c r="D938" s="11"/>
      <c r="E938" s="12"/>
      <c r="F938" s="13"/>
      <c r="G938" s="59"/>
      <c r="H938" s="59"/>
      <c r="I938" s="14"/>
      <c r="J938" s="69"/>
      <c r="K938" s="67"/>
    </row>
    <row r="939" spans="1:11" x14ac:dyDescent="0.35">
      <c r="A939" s="70"/>
      <c r="B939" s="20"/>
      <c r="C939" s="12"/>
      <c r="D939" s="11"/>
      <c r="E939" s="12"/>
      <c r="F939" s="13"/>
      <c r="G939" s="60"/>
      <c r="H939" s="60"/>
      <c r="I939" s="14"/>
      <c r="J939" s="21"/>
      <c r="K939" s="67"/>
    </row>
    <row r="940" spans="1:11" x14ac:dyDescent="0.35">
      <c r="A940" s="71"/>
      <c r="B940" s="22"/>
      <c r="C940" s="22"/>
      <c r="D940" s="24"/>
      <c r="E940" s="22"/>
      <c r="F940" s="25"/>
      <c r="G940" s="61"/>
      <c r="H940" s="62"/>
      <c r="I940" s="26"/>
      <c r="J940" s="27"/>
      <c r="K940" s="72"/>
    </row>
    <row r="941" spans="1:11" x14ac:dyDescent="0.35">
      <c r="A941" s="66">
        <v>460790</v>
      </c>
      <c r="B941" s="10" t="s">
        <v>202</v>
      </c>
      <c r="C941" s="11" t="s">
        <v>13</v>
      </c>
      <c r="D941" s="11"/>
      <c r="E941" s="12">
        <v>12</v>
      </c>
      <c r="F941" s="13">
        <v>0</v>
      </c>
      <c r="G941" s="58">
        <f>SUM(E941:E944)</f>
        <v>12</v>
      </c>
      <c r="H941" s="58">
        <f>SUM(F941:F944)</f>
        <v>0</v>
      </c>
      <c r="I941" s="14" t="s">
        <v>14</v>
      </c>
      <c r="J941" s="15">
        <v>0</v>
      </c>
      <c r="K941" s="67">
        <v>0</v>
      </c>
    </row>
    <row r="942" spans="1:11" x14ac:dyDescent="0.35">
      <c r="A942" s="68"/>
      <c r="B942" s="18"/>
      <c r="C942" s="12"/>
      <c r="D942" s="11"/>
      <c r="E942" s="12"/>
      <c r="F942" s="13"/>
      <c r="G942" s="59"/>
      <c r="H942" s="59"/>
      <c r="I942" s="14"/>
      <c r="J942" s="69"/>
      <c r="K942" s="67"/>
    </row>
    <row r="943" spans="1:11" x14ac:dyDescent="0.35">
      <c r="A943" s="68"/>
      <c r="B943" s="18"/>
      <c r="C943" s="12"/>
      <c r="D943" s="11"/>
      <c r="E943" s="12"/>
      <c r="F943" s="13"/>
      <c r="G943" s="59"/>
      <c r="H943" s="59"/>
      <c r="I943" s="14"/>
      <c r="J943" s="69"/>
      <c r="K943" s="67"/>
    </row>
    <row r="944" spans="1:11" x14ac:dyDescent="0.35">
      <c r="A944" s="70"/>
      <c r="B944" s="20"/>
      <c r="C944" s="12"/>
      <c r="D944" s="11"/>
      <c r="E944" s="12"/>
      <c r="F944" s="13"/>
      <c r="G944" s="60"/>
      <c r="H944" s="60"/>
      <c r="I944" s="14"/>
      <c r="J944" s="21"/>
      <c r="K944" s="67"/>
    </row>
    <row r="945" spans="1:11" x14ac:dyDescent="0.35">
      <c r="A945" s="71"/>
      <c r="B945" s="22"/>
      <c r="C945" s="22"/>
      <c r="D945" s="24"/>
      <c r="E945" s="22"/>
      <c r="F945" s="25"/>
      <c r="G945" s="61"/>
      <c r="H945" s="62"/>
      <c r="I945" s="26"/>
      <c r="J945" s="27"/>
      <c r="K945" s="72"/>
    </row>
    <row r="946" spans="1:11" x14ac:dyDescent="0.35">
      <c r="A946" s="66">
        <v>463861</v>
      </c>
      <c r="B946" s="10" t="s">
        <v>203</v>
      </c>
      <c r="C946" s="11" t="s">
        <v>13</v>
      </c>
      <c r="D946" s="11"/>
      <c r="E946" s="12">
        <v>11.6</v>
      </c>
      <c r="F946" s="13">
        <v>1</v>
      </c>
      <c r="G946" s="58">
        <f>SUM(E946:E949)</f>
        <v>26.6</v>
      </c>
      <c r="H946" s="58">
        <f>SUM(F946:F949)</f>
        <v>1</v>
      </c>
      <c r="I946" s="14" t="s">
        <v>14</v>
      </c>
      <c r="J946" s="15">
        <v>12</v>
      </c>
      <c r="K946" s="67">
        <v>0</v>
      </c>
    </row>
    <row r="947" spans="1:11" x14ac:dyDescent="0.35">
      <c r="A947" s="68"/>
      <c r="B947" s="18"/>
      <c r="C947" s="12" t="s">
        <v>17</v>
      </c>
      <c r="D947" s="11" t="s">
        <v>18</v>
      </c>
      <c r="E947" s="12">
        <v>15</v>
      </c>
      <c r="F947" s="13">
        <v>0</v>
      </c>
      <c r="G947" s="59"/>
      <c r="H947" s="59"/>
      <c r="I947" s="14"/>
      <c r="J947" s="69"/>
      <c r="K947" s="67"/>
    </row>
    <row r="948" spans="1:11" x14ac:dyDescent="0.35">
      <c r="A948" s="68"/>
      <c r="B948" s="18"/>
      <c r="C948" s="12"/>
      <c r="D948" s="11"/>
      <c r="E948" s="12"/>
      <c r="F948" s="13"/>
      <c r="G948" s="59"/>
      <c r="H948" s="59"/>
      <c r="I948" s="14"/>
      <c r="J948" s="69"/>
      <c r="K948" s="67"/>
    </row>
    <row r="949" spans="1:11" x14ac:dyDescent="0.35">
      <c r="A949" s="70"/>
      <c r="B949" s="20"/>
      <c r="C949" s="12"/>
      <c r="D949" s="11"/>
      <c r="E949" s="12"/>
      <c r="F949" s="13"/>
      <c r="G949" s="60"/>
      <c r="H949" s="60"/>
      <c r="I949" s="14"/>
      <c r="J949" s="21"/>
      <c r="K949" s="67"/>
    </row>
    <row r="950" spans="1:11" x14ac:dyDescent="0.35">
      <c r="A950" s="71"/>
      <c r="B950" s="22"/>
      <c r="C950" s="22"/>
      <c r="D950" s="24"/>
      <c r="E950" s="22"/>
      <c r="F950" s="25"/>
      <c r="G950" s="61"/>
      <c r="H950" s="62"/>
      <c r="I950" s="26"/>
      <c r="J950" s="27"/>
      <c r="K950" s="72"/>
    </row>
    <row r="951" spans="1:11" x14ac:dyDescent="0.35">
      <c r="A951" s="66">
        <v>467010</v>
      </c>
      <c r="B951" s="10" t="s">
        <v>204</v>
      </c>
      <c r="C951" s="11" t="s">
        <v>13</v>
      </c>
      <c r="D951" s="11"/>
      <c r="E951" s="12">
        <v>12</v>
      </c>
      <c r="F951" s="13">
        <v>1</v>
      </c>
      <c r="G951" s="58">
        <f>SUM(E951:E954)</f>
        <v>19</v>
      </c>
      <c r="H951" s="58">
        <f>SUM(F951:F954)</f>
        <v>2</v>
      </c>
      <c r="I951" s="14" t="s">
        <v>14</v>
      </c>
      <c r="J951" s="15">
        <v>7</v>
      </c>
      <c r="K951" s="67">
        <v>1</v>
      </c>
    </row>
    <row r="952" spans="1:11" x14ac:dyDescent="0.35">
      <c r="A952" s="68"/>
      <c r="B952" s="18"/>
      <c r="C952" s="12" t="s">
        <v>17</v>
      </c>
      <c r="D952" s="11" t="s">
        <v>18</v>
      </c>
      <c r="E952" s="12">
        <v>7</v>
      </c>
      <c r="F952" s="13">
        <v>1</v>
      </c>
      <c r="G952" s="59"/>
      <c r="H952" s="59"/>
      <c r="I952" s="14"/>
      <c r="J952" s="69"/>
      <c r="K952" s="67"/>
    </row>
    <row r="953" spans="1:11" x14ac:dyDescent="0.35">
      <c r="A953" s="68"/>
      <c r="B953" s="18"/>
      <c r="C953" s="12"/>
      <c r="D953" s="11"/>
      <c r="E953" s="12"/>
      <c r="F953" s="13"/>
      <c r="G953" s="59"/>
      <c r="H953" s="59"/>
      <c r="I953" s="14"/>
      <c r="J953" s="69"/>
      <c r="K953" s="67"/>
    </row>
    <row r="954" spans="1:11" x14ac:dyDescent="0.35">
      <c r="A954" s="70"/>
      <c r="B954" s="20"/>
      <c r="C954" s="12"/>
      <c r="D954" s="11"/>
      <c r="E954" s="12"/>
      <c r="F954" s="13"/>
      <c r="G954" s="60"/>
      <c r="H954" s="60"/>
      <c r="I954" s="14"/>
      <c r="J954" s="21"/>
      <c r="K954" s="67"/>
    </row>
    <row r="955" spans="1:11" x14ac:dyDescent="0.35">
      <c r="A955" s="71"/>
      <c r="B955" s="22"/>
      <c r="C955" s="22"/>
      <c r="D955" s="24"/>
      <c r="E955" s="22"/>
      <c r="F955" s="25"/>
      <c r="G955" s="61"/>
      <c r="H955" s="62"/>
      <c r="I955" s="26"/>
      <c r="J955" s="27"/>
      <c r="K955" s="72"/>
    </row>
    <row r="956" spans="1:11" x14ac:dyDescent="0.35">
      <c r="A956" s="66">
        <v>473330</v>
      </c>
      <c r="B956" s="10" t="s">
        <v>205</v>
      </c>
      <c r="C956" s="11" t="s">
        <v>13</v>
      </c>
      <c r="D956" s="11"/>
      <c r="E956" s="12">
        <v>12</v>
      </c>
      <c r="F956" s="13">
        <v>1</v>
      </c>
      <c r="G956" s="58">
        <f>SUM(E956:E959)</f>
        <v>27</v>
      </c>
      <c r="H956" s="58">
        <f>SUM(F956:F959)</f>
        <v>2</v>
      </c>
      <c r="I956" s="14" t="s">
        <v>14</v>
      </c>
      <c r="J956" s="15">
        <v>12</v>
      </c>
      <c r="K956" s="67">
        <v>1</v>
      </c>
    </row>
    <row r="957" spans="1:11" x14ac:dyDescent="0.35">
      <c r="A957" s="68"/>
      <c r="B957" s="18"/>
      <c r="C957" s="12" t="s">
        <v>17</v>
      </c>
      <c r="D957" s="11" t="s">
        <v>18</v>
      </c>
      <c r="E957" s="12">
        <v>15</v>
      </c>
      <c r="F957" s="13">
        <v>1</v>
      </c>
      <c r="G957" s="59"/>
      <c r="H957" s="59"/>
      <c r="I957" s="14"/>
      <c r="J957" s="69"/>
      <c r="K957" s="67"/>
    </row>
    <row r="958" spans="1:11" x14ac:dyDescent="0.35">
      <c r="A958" s="68"/>
      <c r="B958" s="18"/>
      <c r="C958" s="12"/>
      <c r="D958" s="11"/>
      <c r="E958" s="12"/>
      <c r="F958" s="13"/>
      <c r="G958" s="59"/>
      <c r="H958" s="59"/>
      <c r="I958" s="14"/>
      <c r="J958" s="69"/>
      <c r="K958" s="67"/>
    </row>
    <row r="959" spans="1:11" x14ac:dyDescent="0.35">
      <c r="A959" s="70"/>
      <c r="B959" s="20"/>
      <c r="C959" s="12"/>
      <c r="D959" s="11"/>
      <c r="E959" s="12"/>
      <c r="F959" s="13"/>
      <c r="G959" s="60"/>
      <c r="H959" s="60"/>
      <c r="I959" s="14"/>
      <c r="J959" s="21"/>
      <c r="K959" s="67"/>
    </row>
    <row r="960" spans="1:11" x14ac:dyDescent="0.35">
      <c r="A960" s="71"/>
      <c r="B960" s="22"/>
      <c r="C960" s="22"/>
      <c r="D960" s="24"/>
      <c r="E960" s="22"/>
      <c r="F960" s="25"/>
      <c r="G960" s="61"/>
      <c r="H960" s="62"/>
      <c r="I960" s="26"/>
      <c r="J960" s="27"/>
      <c r="K960" s="72"/>
    </row>
    <row r="961" spans="1:11" x14ac:dyDescent="0.35">
      <c r="A961" s="66">
        <v>475524</v>
      </c>
      <c r="B961" s="10" t="s">
        <v>206</v>
      </c>
      <c r="C961" s="11" t="s">
        <v>13</v>
      </c>
      <c r="D961" s="11"/>
      <c r="E961" s="12">
        <v>12</v>
      </c>
      <c r="F961" s="13">
        <v>1</v>
      </c>
      <c r="G961" s="58">
        <f>SUM(E961:E964)</f>
        <v>27</v>
      </c>
      <c r="H961" s="58">
        <f>SUM(F961:F964)</f>
        <v>2</v>
      </c>
      <c r="I961" s="14" t="s">
        <v>14</v>
      </c>
      <c r="J961" s="15">
        <v>12</v>
      </c>
      <c r="K961" s="67">
        <v>1</v>
      </c>
    </row>
    <row r="962" spans="1:11" x14ac:dyDescent="0.35">
      <c r="A962" s="68"/>
      <c r="B962" s="18"/>
      <c r="C962" s="12" t="s">
        <v>17</v>
      </c>
      <c r="D962" s="11" t="s">
        <v>18</v>
      </c>
      <c r="E962" s="12">
        <v>15</v>
      </c>
      <c r="F962" s="13">
        <v>1</v>
      </c>
      <c r="G962" s="59"/>
      <c r="H962" s="59"/>
      <c r="I962" s="14"/>
      <c r="J962" s="69"/>
      <c r="K962" s="67"/>
    </row>
    <row r="963" spans="1:11" x14ac:dyDescent="0.35">
      <c r="A963" s="68"/>
      <c r="B963" s="18"/>
      <c r="C963" s="12"/>
      <c r="D963" s="11"/>
      <c r="E963" s="12"/>
      <c r="F963" s="13"/>
      <c r="G963" s="59"/>
      <c r="H963" s="59"/>
      <c r="I963" s="14"/>
      <c r="J963" s="69"/>
      <c r="K963" s="67"/>
    </row>
    <row r="964" spans="1:11" x14ac:dyDescent="0.35">
      <c r="A964" s="70"/>
      <c r="B964" s="20"/>
      <c r="C964" s="12"/>
      <c r="D964" s="11"/>
      <c r="E964" s="12"/>
      <c r="F964" s="13"/>
      <c r="G964" s="60"/>
      <c r="H964" s="60"/>
      <c r="I964" s="14"/>
      <c r="J964" s="21"/>
      <c r="K964" s="67"/>
    </row>
    <row r="965" spans="1:11" x14ac:dyDescent="0.35">
      <c r="A965" s="71"/>
      <c r="B965" s="22"/>
      <c r="C965" s="22"/>
      <c r="D965" s="24"/>
      <c r="E965" s="22"/>
      <c r="F965" s="25"/>
      <c r="G965" s="61"/>
      <c r="H965" s="62"/>
      <c r="I965" s="26"/>
      <c r="J965" s="27"/>
      <c r="K965" s="72"/>
    </row>
    <row r="966" spans="1:11" x14ac:dyDescent="0.35">
      <c r="A966" s="66">
        <v>476140</v>
      </c>
      <c r="B966" s="10" t="s">
        <v>207</v>
      </c>
      <c r="C966" s="11" t="s">
        <v>13</v>
      </c>
      <c r="D966" s="11"/>
      <c r="E966" s="12">
        <v>12</v>
      </c>
      <c r="F966" s="13">
        <v>0</v>
      </c>
      <c r="G966" s="58">
        <f>SUM(E966:E969)</f>
        <v>23</v>
      </c>
      <c r="H966" s="58">
        <f>SUM(F966:F969)</f>
        <v>0</v>
      </c>
      <c r="I966" s="14" t="s">
        <v>14</v>
      </c>
      <c r="J966" s="15">
        <v>11</v>
      </c>
      <c r="K966" s="67">
        <v>0</v>
      </c>
    </row>
    <row r="967" spans="1:11" x14ac:dyDescent="0.35">
      <c r="A967" s="68"/>
      <c r="B967" s="18"/>
      <c r="C967" s="12" t="s">
        <v>17</v>
      </c>
      <c r="D967" s="11" t="s">
        <v>18</v>
      </c>
      <c r="E967" s="12">
        <v>11</v>
      </c>
      <c r="F967" s="13">
        <v>0</v>
      </c>
      <c r="G967" s="59"/>
      <c r="H967" s="59"/>
      <c r="I967" s="14"/>
      <c r="J967" s="69"/>
      <c r="K967" s="67"/>
    </row>
    <row r="968" spans="1:11" x14ac:dyDescent="0.35">
      <c r="A968" s="68"/>
      <c r="B968" s="18"/>
      <c r="C968" s="12"/>
      <c r="D968" s="11"/>
      <c r="E968" s="12"/>
      <c r="F968" s="13"/>
      <c r="G968" s="59"/>
      <c r="H968" s="59"/>
      <c r="I968" s="14"/>
      <c r="J968" s="69"/>
      <c r="K968" s="67"/>
    </row>
    <row r="969" spans="1:11" x14ac:dyDescent="0.35">
      <c r="A969" s="70"/>
      <c r="B969" s="20"/>
      <c r="C969" s="12"/>
      <c r="D969" s="11"/>
      <c r="E969" s="12"/>
      <c r="F969" s="13"/>
      <c r="G969" s="60"/>
      <c r="H969" s="60"/>
      <c r="I969" s="14"/>
      <c r="J969" s="21"/>
      <c r="K969" s="67"/>
    </row>
    <row r="970" spans="1:11" x14ac:dyDescent="0.35">
      <c r="A970" s="71"/>
      <c r="B970" s="22"/>
      <c r="C970" s="22"/>
      <c r="D970" s="24"/>
      <c r="E970" s="22"/>
      <c r="F970" s="25"/>
      <c r="G970" s="61"/>
      <c r="H970" s="62"/>
      <c r="I970" s="26"/>
      <c r="J970" s="27"/>
      <c r="K970" s="72"/>
    </row>
    <row r="971" spans="1:11" x14ac:dyDescent="0.35">
      <c r="A971" s="66">
        <v>477850</v>
      </c>
      <c r="B971" s="10" t="s">
        <v>208</v>
      </c>
      <c r="C971" s="11" t="s">
        <v>13</v>
      </c>
      <c r="D971" s="11"/>
      <c r="E971" s="12">
        <v>12</v>
      </c>
      <c r="F971" s="13">
        <v>1</v>
      </c>
      <c r="G971" s="58">
        <f>SUM(E971:E974)</f>
        <v>24</v>
      </c>
      <c r="H971" s="58">
        <f>SUM(F971:F974)</f>
        <v>2</v>
      </c>
      <c r="I971" s="14" t="s">
        <v>14</v>
      </c>
      <c r="J971" s="15">
        <v>12</v>
      </c>
      <c r="K971" s="67">
        <v>1</v>
      </c>
    </row>
    <row r="972" spans="1:11" x14ac:dyDescent="0.35">
      <c r="A972" s="68"/>
      <c r="B972" s="18"/>
      <c r="C972" s="12" t="s">
        <v>17</v>
      </c>
      <c r="D972" s="11" t="s">
        <v>18</v>
      </c>
      <c r="E972" s="12">
        <v>12</v>
      </c>
      <c r="F972" s="13">
        <v>1</v>
      </c>
      <c r="G972" s="59"/>
      <c r="H972" s="59"/>
      <c r="I972" s="14"/>
      <c r="J972" s="69"/>
      <c r="K972" s="67"/>
    </row>
    <row r="973" spans="1:11" x14ac:dyDescent="0.35">
      <c r="A973" s="68"/>
      <c r="B973" s="18"/>
      <c r="C973" s="12"/>
      <c r="D973" s="11"/>
      <c r="E973" s="12"/>
      <c r="F973" s="13"/>
      <c r="G973" s="59"/>
      <c r="H973" s="59"/>
      <c r="I973" s="14"/>
      <c r="J973" s="69"/>
      <c r="K973" s="67"/>
    </row>
    <row r="974" spans="1:11" x14ac:dyDescent="0.35">
      <c r="A974" s="70"/>
      <c r="B974" s="20"/>
      <c r="C974" s="12"/>
      <c r="D974" s="11"/>
      <c r="E974" s="12"/>
      <c r="F974" s="13"/>
      <c r="G974" s="60"/>
      <c r="H974" s="60"/>
      <c r="I974" s="14"/>
      <c r="J974" s="21"/>
      <c r="K974" s="67"/>
    </row>
    <row r="975" spans="1:11" x14ac:dyDescent="0.35">
      <c r="A975" s="71"/>
      <c r="B975" s="22"/>
      <c r="C975" s="22"/>
      <c r="D975" s="24"/>
      <c r="E975" s="22"/>
      <c r="F975" s="25"/>
      <c r="G975" s="61"/>
      <c r="H975" s="62"/>
      <c r="I975" s="26"/>
      <c r="J975" s="27"/>
      <c r="K975" s="72"/>
    </row>
    <row r="976" spans="1:11" x14ac:dyDescent="0.35">
      <c r="A976" s="66">
        <v>480970</v>
      </c>
      <c r="B976" s="10" t="s">
        <v>209</v>
      </c>
      <c r="C976" s="11" t="s">
        <v>13</v>
      </c>
      <c r="D976" s="11"/>
      <c r="E976" s="12">
        <v>12</v>
      </c>
      <c r="F976" s="13">
        <v>1</v>
      </c>
      <c r="G976" s="58">
        <f>SUM(E976:E979)</f>
        <v>24.5</v>
      </c>
      <c r="H976" s="58">
        <f>SUM(F976:F979)</f>
        <v>2</v>
      </c>
      <c r="I976" s="14" t="s">
        <v>14</v>
      </c>
      <c r="J976" s="15">
        <v>12</v>
      </c>
      <c r="K976" s="67">
        <v>1</v>
      </c>
    </row>
    <row r="977" spans="1:11" x14ac:dyDescent="0.35">
      <c r="A977" s="68"/>
      <c r="B977" s="18"/>
      <c r="C977" s="12" t="s">
        <v>17</v>
      </c>
      <c r="D977" s="11" t="s">
        <v>18</v>
      </c>
      <c r="E977" s="12">
        <v>12.5</v>
      </c>
      <c r="F977" s="13">
        <v>1</v>
      </c>
      <c r="G977" s="59"/>
      <c r="H977" s="59"/>
      <c r="I977" s="14"/>
      <c r="J977" s="69"/>
      <c r="K977" s="67"/>
    </row>
    <row r="978" spans="1:11" x14ac:dyDescent="0.35">
      <c r="A978" s="68"/>
      <c r="B978" s="18"/>
      <c r="C978" s="12"/>
      <c r="D978" s="11"/>
      <c r="E978" s="12"/>
      <c r="F978" s="13"/>
      <c r="G978" s="59"/>
      <c r="H978" s="59"/>
      <c r="I978" s="14"/>
      <c r="J978" s="69"/>
      <c r="K978" s="67"/>
    </row>
    <row r="979" spans="1:11" x14ac:dyDescent="0.35">
      <c r="A979" s="70"/>
      <c r="B979" s="20"/>
      <c r="C979" s="12"/>
      <c r="D979" s="11"/>
      <c r="E979" s="12"/>
      <c r="F979" s="13"/>
      <c r="G979" s="60"/>
      <c r="H979" s="60"/>
      <c r="I979" s="14"/>
      <c r="J979" s="21"/>
      <c r="K979" s="67"/>
    </row>
    <row r="980" spans="1:11" x14ac:dyDescent="0.35">
      <c r="A980" s="71"/>
      <c r="B980" s="22"/>
      <c r="C980" s="22"/>
      <c r="D980" s="24"/>
      <c r="E980" s="22"/>
      <c r="F980" s="25"/>
      <c r="G980" s="61"/>
      <c r="H980" s="62"/>
      <c r="I980" s="26"/>
      <c r="J980" s="27"/>
      <c r="K980" s="72"/>
    </row>
    <row r="981" spans="1:11" x14ac:dyDescent="0.35">
      <c r="A981" s="66">
        <v>482675</v>
      </c>
      <c r="B981" s="10" t="s">
        <v>210</v>
      </c>
      <c r="C981" s="42" t="s">
        <v>13</v>
      </c>
      <c r="D981" s="11" t="s">
        <v>93</v>
      </c>
      <c r="E981" s="12">
        <v>-11.6</v>
      </c>
      <c r="F981" s="13">
        <v>0</v>
      </c>
      <c r="G981" s="58">
        <f>SUM(E981:E984)</f>
        <v>-11.6</v>
      </c>
      <c r="H981" s="58">
        <f>SUM(F981:F984)</f>
        <v>0</v>
      </c>
      <c r="I981" s="14" t="s">
        <v>14</v>
      </c>
      <c r="J981" s="16">
        <v>0</v>
      </c>
      <c r="K981" s="67">
        <v>0</v>
      </c>
    </row>
    <row r="982" spans="1:11" x14ac:dyDescent="0.35">
      <c r="A982" s="68"/>
      <c r="B982" s="18"/>
      <c r="C982" s="12"/>
      <c r="D982" s="11"/>
      <c r="E982" s="12"/>
      <c r="F982" s="13"/>
      <c r="G982" s="59"/>
      <c r="H982" s="59"/>
      <c r="I982" s="14"/>
      <c r="J982" s="16"/>
      <c r="K982" s="67"/>
    </row>
    <row r="983" spans="1:11" x14ac:dyDescent="0.35">
      <c r="A983" s="68"/>
      <c r="B983" s="18"/>
      <c r="C983" s="12"/>
      <c r="D983" s="11"/>
      <c r="E983" s="12"/>
      <c r="F983" s="13"/>
      <c r="G983" s="59"/>
      <c r="H983" s="59"/>
      <c r="I983" s="14"/>
      <c r="J983" s="16"/>
      <c r="K983" s="67"/>
    </row>
    <row r="984" spans="1:11" x14ac:dyDescent="0.35">
      <c r="A984" s="70"/>
      <c r="B984" s="20"/>
      <c r="C984" s="12"/>
      <c r="D984" s="11"/>
      <c r="E984" s="12"/>
      <c r="F984" s="13"/>
      <c r="G984" s="60"/>
      <c r="H984" s="60"/>
      <c r="I984" s="14"/>
      <c r="J984" s="16"/>
      <c r="K984" s="67"/>
    </row>
    <row r="985" spans="1:11" x14ac:dyDescent="0.35">
      <c r="A985" s="71"/>
      <c r="B985" s="22"/>
      <c r="C985" s="22"/>
      <c r="D985" s="24"/>
      <c r="E985" s="22"/>
      <c r="F985" s="25"/>
      <c r="G985" s="61"/>
      <c r="H985" s="62"/>
      <c r="I985" s="26"/>
      <c r="J985" s="27"/>
      <c r="K985" s="72"/>
    </row>
    <row r="986" spans="1:11" x14ac:dyDescent="0.35">
      <c r="A986" s="66">
        <v>482825</v>
      </c>
      <c r="B986" s="10" t="s">
        <v>211</v>
      </c>
      <c r="C986" s="11" t="s">
        <v>13</v>
      </c>
      <c r="D986" s="11"/>
      <c r="E986" s="12">
        <v>12</v>
      </c>
      <c r="F986" s="13">
        <v>1</v>
      </c>
      <c r="G986" s="58">
        <f>SUM(E986:E989)</f>
        <v>12</v>
      </c>
      <c r="H986" s="58">
        <f>SUM(F986:F989)</f>
        <v>1</v>
      </c>
      <c r="I986" s="14" t="s">
        <v>14</v>
      </c>
      <c r="J986" s="15">
        <v>0</v>
      </c>
      <c r="K986" s="67">
        <v>0</v>
      </c>
    </row>
    <row r="987" spans="1:11" x14ac:dyDescent="0.35">
      <c r="A987" s="68"/>
      <c r="B987" s="18"/>
      <c r="C987" s="12"/>
      <c r="D987" s="11"/>
      <c r="E987" s="12"/>
      <c r="F987" s="13"/>
      <c r="G987" s="59"/>
      <c r="H987" s="59"/>
      <c r="I987" s="14"/>
      <c r="J987" s="69"/>
      <c r="K987" s="67"/>
    </row>
    <row r="988" spans="1:11" x14ac:dyDescent="0.35">
      <c r="A988" s="68"/>
      <c r="B988" s="18"/>
      <c r="C988" s="12"/>
      <c r="D988" s="11"/>
      <c r="E988" s="12"/>
      <c r="F988" s="13"/>
      <c r="G988" s="59"/>
      <c r="H988" s="59"/>
      <c r="I988" s="14"/>
      <c r="J988" s="69"/>
      <c r="K988" s="67"/>
    </row>
    <row r="989" spans="1:11" x14ac:dyDescent="0.35">
      <c r="A989" s="70"/>
      <c r="B989" s="20"/>
      <c r="C989" s="12"/>
      <c r="D989" s="11"/>
      <c r="E989" s="12"/>
      <c r="F989" s="13"/>
      <c r="G989" s="60"/>
      <c r="H989" s="60"/>
      <c r="I989" s="14"/>
      <c r="J989" s="21"/>
      <c r="K989" s="67"/>
    </row>
    <row r="990" spans="1:11" x14ac:dyDescent="0.35">
      <c r="A990" s="71"/>
      <c r="B990" s="22"/>
      <c r="C990" s="22"/>
      <c r="D990" s="24"/>
      <c r="E990" s="22"/>
      <c r="F990" s="25"/>
      <c r="G990" s="61"/>
      <c r="H990" s="62"/>
      <c r="I990" s="26"/>
      <c r="J990" s="27"/>
      <c r="K990" s="72"/>
    </row>
    <row r="991" spans="1:11" x14ac:dyDescent="0.35">
      <c r="A991" s="66">
        <v>485525</v>
      </c>
      <c r="B991" s="10" t="s">
        <v>212</v>
      </c>
      <c r="C991" s="11" t="s">
        <v>13</v>
      </c>
      <c r="D991" s="11"/>
      <c r="E991" s="12">
        <v>0</v>
      </c>
      <c r="F991" s="13">
        <v>1</v>
      </c>
      <c r="G991" s="58">
        <f>SUM(E991:E994)</f>
        <v>12</v>
      </c>
      <c r="H991" s="58">
        <f>SUM(F991:F994)</f>
        <v>2</v>
      </c>
      <c r="I991" s="14" t="s">
        <v>14</v>
      </c>
      <c r="J991" s="15">
        <v>0</v>
      </c>
      <c r="K991" s="67">
        <v>1</v>
      </c>
    </row>
    <row r="992" spans="1:11" x14ac:dyDescent="0.35">
      <c r="A992" s="68"/>
      <c r="B992" s="18"/>
      <c r="C992" s="12" t="s">
        <v>17</v>
      </c>
      <c r="D992" s="11" t="s">
        <v>18</v>
      </c>
      <c r="E992" s="12">
        <v>12</v>
      </c>
      <c r="F992" s="13">
        <v>1</v>
      </c>
      <c r="G992" s="59"/>
      <c r="H992" s="59"/>
      <c r="I992" s="14"/>
      <c r="J992" s="69"/>
      <c r="K992" s="67"/>
    </row>
    <row r="993" spans="1:11" x14ac:dyDescent="0.35">
      <c r="A993" s="68"/>
      <c r="B993" s="18"/>
      <c r="C993" s="12"/>
      <c r="D993" s="11"/>
      <c r="E993" s="12"/>
      <c r="F993" s="13"/>
      <c r="G993" s="59"/>
      <c r="H993" s="59"/>
      <c r="I993" s="14"/>
      <c r="J993" s="69"/>
      <c r="K993" s="67"/>
    </row>
    <row r="994" spans="1:11" x14ac:dyDescent="0.35">
      <c r="A994" s="70"/>
      <c r="B994" s="20"/>
      <c r="C994" s="12"/>
      <c r="D994" s="11"/>
      <c r="E994" s="12"/>
      <c r="F994" s="13"/>
      <c r="G994" s="60"/>
      <c r="H994" s="60"/>
      <c r="I994" s="14"/>
      <c r="J994" s="21"/>
      <c r="K994" s="67"/>
    </row>
    <row r="995" spans="1:11" x14ac:dyDescent="0.35">
      <c r="A995" s="71"/>
      <c r="B995" s="22"/>
      <c r="C995" s="22"/>
      <c r="D995" s="24"/>
      <c r="E995" s="22"/>
      <c r="F995" s="25"/>
      <c r="G995" s="61"/>
      <c r="H995" s="62"/>
      <c r="I995" s="26"/>
      <c r="J995" s="27"/>
      <c r="K995" s="72"/>
    </row>
    <row r="996" spans="1:11" x14ac:dyDescent="0.35">
      <c r="A996" s="66">
        <v>487895</v>
      </c>
      <c r="B996" s="10" t="s">
        <v>213</v>
      </c>
      <c r="C996" s="11" t="s">
        <v>13</v>
      </c>
      <c r="D996" s="11"/>
      <c r="E996" s="12">
        <v>12</v>
      </c>
      <c r="F996" s="13">
        <v>1</v>
      </c>
      <c r="G996" s="58">
        <f>SUM(E996:E1001)</f>
        <v>12</v>
      </c>
      <c r="H996" s="58">
        <f>SUM(F996:F1001)</f>
        <v>1</v>
      </c>
      <c r="I996" s="29" t="s">
        <v>14</v>
      </c>
      <c r="J996" s="30">
        <v>0</v>
      </c>
      <c r="K996" s="73">
        <v>0</v>
      </c>
    </row>
    <row r="997" spans="1:11" x14ac:dyDescent="0.35">
      <c r="A997" s="68"/>
      <c r="B997" s="18"/>
      <c r="C997" s="12"/>
      <c r="D997" s="11"/>
      <c r="E997" s="12"/>
      <c r="F997" s="13"/>
      <c r="G997" s="59"/>
      <c r="H997" s="59"/>
      <c r="I997" s="31"/>
      <c r="J997" s="32"/>
      <c r="K997" s="74"/>
    </row>
    <row r="998" spans="1:11" x14ac:dyDescent="0.35">
      <c r="A998" s="68"/>
      <c r="B998" s="18"/>
      <c r="C998" s="12"/>
      <c r="D998" s="11"/>
      <c r="E998" s="12"/>
      <c r="F998" s="13"/>
      <c r="G998" s="59"/>
      <c r="H998" s="59"/>
      <c r="I998" s="31"/>
      <c r="J998" s="32"/>
      <c r="K998" s="74"/>
    </row>
    <row r="999" spans="1:11" x14ac:dyDescent="0.35">
      <c r="A999" s="68"/>
      <c r="B999" s="18"/>
      <c r="C999" s="12"/>
      <c r="D999" s="11"/>
      <c r="E999" s="12"/>
      <c r="F999" s="13"/>
      <c r="G999" s="59"/>
      <c r="H999" s="59"/>
      <c r="I999" s="31"/>
      <c r="J999" s="32"/>
      <c r="K999" s="74"/>
    </row>
    <row r="1000" spans="1:11" x14ac:dyDescent="0.35">
      <c r="A1000" s="68"/>
      <c r="B1000" s="18"/>
      <c r="C1000" s="12"/>
      <c r="D1000" s="11"/>
      <c r="E1000" s="12"/>
      <c r="F1000" s="13"/>
      <c r="G1000" s="59"/>
      <c r="H1000" s="59"/>
      <c r="I1000" s="31"/>
      <c r="J1000" s="32"/>
      <c r="K1000" s="74"/>
    </row>
    <row r="1001" spans="1:11" x14ac:dyDescent="0.35">
      <c r="A1001" s="70"/>
      <c r="B1001" s="20"/>
      <c r="C1001" s="12"/>
      <c r="D1001" s="11"/>
      <c r="E1001" s="12"/>
      <c r="F1001" s="13"/>
      <c r="G1001" s="60"/>
      <c r="H1001" s="60"/>
      <c r="I1001" s="33"/>
      <c r="J1001" s="34"/>
      <c r="K1001" s="75"/>
    </row>
    <row r="1002" spans="1:11" x14ac:dyDescent="0.35">
      <c r="A1002" s="71"/>
      <c r="B1002" s="22"/>
      <c r="C1002" s="22"/>
      <c r="D1002" s="24"/>
      <c r="E1002" s="22"/>
      <c r="F1002" s="25"/>
      <c r="G1002" s="61"/>
      <c r="H1002" s="62"/>
      <c r="I1002" s="26"/>
      <c r="J1002" s="27"/>
      <c r="K1002" s="72"/>
    </row>
    <row r="1003" spans="1:11" x14ac:dyDescent="0.35">
      <c r="A1003" s="66">
        <v>490767</v>
      </c>
      <c r="B1003" s="10" t="s">
        <v>214</v>
      </c>
      <c r="C1003" s="11" t="s">
        <v>13</v>
      </c>
      <c r="D1003" s="11"/>
      <c r="E1003" s="12">
        <v>12</v>
      </c>
      <c r="F1003" s="13">
        <v>1</v>
      </c>
      <c r="G1003" s="58">
        <f>SUM(E1003:E1006)</f>
        <v>16</v>
      </c>
      <c r="H1003" s="58">
        <f>SUM(F1003:F1006)</f>
        <v>2</v>
      </c>
      <c r="I1003" s="14" t="s">
        <v>14</v>
      </c>
      <c r="J1003" s="15">
        <v>4</v>
      </c>
      <c r="K1003" s="67">
        <v>1</v>
      </c>
    </row>
    <row r="1004" spans="1:11" x14ac:dyDescent="0.35">
      <c r="A1004" s="68"/>
      <c r="B1004" s="18"/>
      <c r="C1004" s="12" t="s">
        <v>17</v>
      </c>
      <c r="D1004" s="11" t="s">
        <v>18</v>
      </c>
      <c r="E1004" s="12">
        <v>4</v>
      </c>
      <c r="F1004" s="13">
        <v>1</v>
      </c>
      <c r="G1004" s="59"/>
      <c r="H1004" s="59"/>
      <c r="I1004" s="14"/>
      <c r="J1004" s="69"/>
      <c r="K1004" s="67"/>
    </row>
    <row r="1005" spans="1:11" x14ac:dyDescent="0.35">
      <c r="A1005" s="68"/>
      <c r="B1005" s="18"/>
      <c r="C1005" s="12"/>
      <c r="D1005" s="11"/>
      <c r="E1005" s="12"/>
      <c r="F1005" s="13"/>
      <c r="G1005" s="59"/>
      <c r="H1005" s="59"/>
      <c r="I1005" s="14"/>
      <c r="J1005" s="69"/>
      <c r="K1005" s="67"/>
    </row>
    <row r="1006" spans="1:11" x14ac:dyDescent="0.35">
      <c r="A1006" s="70"/>
      <c r="B1006" s="20"/>
      <c r="C1006" s="12"/>
      <c r="D1006" s="11"/>
      <c r="E1006" s="12"/>
      <c r="F1006" s="13"/>
      <c r="G1006" s="60"/>
      <c r="H1006" s="60"/>
      <c r="I1006" s="14"/>
      <c r="J1006" s="21"/>
      <c r="K1006" s="67"/>
    </row>
    <row r="1007" spans="1:11" x14ac:dyDescent="0.35">
      <c r="A1007" s="71"/>
      <c r="B1007" s="22"/>
      <c r="C1007" s="22"/>
      <c r="D1007" s="24"/>
      <c r="E1007" s="22"/>
      <c r="F1007" s="25"/>
      <c r="G1007" s="61"/>
      <c r="H1007" s="62"/>
      <c r="I1007" s="26"/>
      <c r="J1007" s="27"/>
      <c r="K1007" s="72"/>
    </row>
    <row r="1008" spans="1:11" x14ac:dyDescent="0.35">
      <c r="A1008" s="66">
        <v>491350</v>
      </c>
      <c r="B1008" s="10" t="s">
        <v>215</v>
      </c>
      <c r="C1008" s="11" t="s">
        <v>13</v>
      </c>
      <c r="D1008" s="11"/>
      <c r="E1008" s="12">
        <v>12</v>
      </c>
      <c r="F1008" s="13">
        <v>1</v>
      </c>
      <c r="G1008" s="58">
        <f>SUM(E1008:E1011)</f>
        <v>12</v>
      </c>
      <c r="H1008" s="58">
        <f>SUM(F1008:F1011)</f>
        <v>1</v>
      </c>
      <c r="I1008" s="14" t="s">
        <v>14</v>
      </c>
      <c r="J1008" s="15">
        <v>0</v>
      </c>
      <c r="K1008" s="67">
        <v>0</v>
      </c>
    </row>
    <row r="1009" spans="1:11" x14ac:dyDescent="0.35">
      <c r="A1009" s="68"/>
      <c r="B1009" s="18"/>
      <c r="C1009" s="12"/>
      <c r="D1009" s="11"/>
      <c r="E1009" s="12"/>
      <c r="F1009" s="13"/>
      <c r="G1009" s="59"/>
      <c r="H1009" s="59"/>
      <c r="I1009" s="14"/>
      <c r="J1009" s="69"/>
      <c r="K1009" s="67"/>
    </row>
    <row r="1010" spans="1:11" x14ac:dyDescent="0.35">
      <c r="A1010" s="68"/>
      <c r="B1010" s="18"/>
      <c r="C1010" s="12"/>
      <c r="D1010" s="11"/>
      <c r="E1010" s="12"/>
      <c r="F1010" s="13"/>
      <c r="G1010" s="59"/>
      <c r="H1010" s="59"/>
      <c r="I1010" s="14"/>
      <c r="J1010" s="69"/>
      <c r="K1010" s="67"/>
    </row>
    <row r="1011" spans="1:11" x14ac:dyDescent="0.35">
      <c r="A1011" s="70"/>
      <c r="B1011" s="20"/>
      <c r="C1011" s="12"/>
      <c r="D1011" s="11"/>
      <c r="E1011" s="12"/>
      <c r="F1011" s="13"/>
      <c r="G1011" s="60"/>
      <c r="H1011" s="60"/>
      <c r="I1011" s="14"/>
      <c r="J1011" s="21"/>
      <c r="K1011" s="67"/>
    </row>
    <row r="1012" spans="1:11" x14ac:dyDescent="0.35">
      <c r="A1012" s="71"/>
      <c r="B1012" s="22"/>
      <c r="C1012" s="22"/>
      <c r="D1012" s="24"/>
      <c r="E1012" s="22"/>
      <c r="F1012" s="25"/>
      <c r="G1012" s="61"/>
      <c r="H1012" s="62"/>
      <c r="I1012" s="26"/>
      <c r="J1012" s="27"/>
      <c r="K1012" s="72"/>
    </row>
    <row r="1013" spans="1:11" x14ac:dyDescent="0.35">
      <c r="A1013" s="66">
        <v>502235</v>
      </c>
      <c r="B1013" s="10" t="s">
        <v>216</v>
      </c>
      <c r="C1013" s="11" t="s">
        <v>13</v>
      </c>
      <c r="D1013" s="11"/>
      <c r="E1013" s="12">
        <v>12</v>
      </c>
      <c r="F1013" s="13">
        <v>1</v>
      </c>
      <c r="G1013" s="58">
        <f>SUM(E1013:E1016)</f>
        <v>22</v>
      </c>
      <c r="H1013" s="58">
        <f>SUM(F1013:F1016)</f>
        <v>2</v>
      </c>
      <c r="I1013" s="14" t="s">
        <v>14</v>
      </c>
      <c r="J1013" s="15">
        <v>10</v>
      </c>
      <c r="K1013" s="67">
        <v>1</v>
      </c>
    </row>
    <row r="1014" spans="1:11" x14ac:dyDescent="0.35">
      <c r="A1014" s="68"/>
      <c r="B1014" s="18"/>
      <c r="C1014" s="12" t="s">
        <v>17</v>
      </c>
      <c r="D1014" s="11" t="s">
        <v>18</v>
      </c>
      <c r="E1014" s="12">
        <v>10</v>
      </c>
      <c r="F1014" s="13">
        <v>1</v>
      </c>
      <c r="G1014" s="59"/>
      <c r="H1014" s="59"/>
      <c r="I1014" s="14"/>
      <c r="J1014" s="69"/>
      <c r="K1014" s="67"/>
    </row>
    <row r="1015" spans="1:11" x14ac:dyDescent="0.35">
      <c r="A1015" s="68"/>
      <c r="B1015" s="18"/>
      <c r="C1015" s="12"/>
      <c r="D1015" s="11"/>
      <c r="E1015" s="12"/>
      <c r="F1015" s="13"/>
      <c r="G1015" s="59"/>
      <c r="H1015" s="59"/>
      <c r="I1015" s="14"/>
      <c r="J1015" s="69"/>
      <c r="K1015" s="67"/>
    </row>
    <row r="1016" spans="1:11" x14ac:dyDescent="0.35">
      <c r="A1016" s="70"/>
      <c r="B1016" s="20"/>
      <c r="C1016" s="12"/>
      <c r="D1016" s="11"/>
      <c r="E1016" s="12"/>
      <c r="F1016" s="13"/>
      <c r="G1016" s="60"/>
      <c r="H1016" s="60"/>
      <c r="I1016" s="14"/>
      <c r="J1016" s="21"/>
      <c r="K1016" s="67"/>
    </row>
    <row r="1017" spans="1:11" x14ac:dyDescent="0.35">
      <c r="A1017" s="71"/>
      <c r="B1017" s="22"/>
      <c r="C1017" s="22"/>
      <c r="D1017" s="24"/>
      <c r="E1017" s="22"/>
      <c r="F1017" s="25"/>
      <c r="G1017" s="61"/>
      <c r="H1017" s="62"/>
      <c r="I1017" s="26"/>
      <c r="J1017" s="27"/>
      <c r="K1017" s="72"/>
    </row>
    <row r="1018" spans="1:11" x14ac:dyDescent="0.35">
      <c r="A1018" s="66">
        <v>505605</v>
      </c>
      <c r="B1018" s="10" t="s">
        <v>217</v>
      </c>
      <c r="C1018" s="11" t="s">
        <v>13</v>
      </c>
      <c r="D1018" s="11"/>
      <c r="E1018" s="12">
        <v>12</v>
      </c>
      <c r="F1018" s="13">
        <v>1</v>
      </c>
      <c r="G1018" s="58">
        <f>SUM(E1018:E1021)</f>
        <v>25</v>
      </c>
      <c r="H1018" s="58">
        <f>SUM(F1018:F1021)</f>
        <v>2</v>
      </c>
      <c r="I1018" s="14" t="s">
        <v>14</v>
      </c>
      <c r="J1018" s="15">
        <v>12</v>
      </c>
      <c r="K1018" s="67">
        <v>1</v>
      </c>
    </row>
    <row r="1019" spans="1:11" x14ac:dyDescent="0.35">
      <c r="A1019" s="68"/>
      <c r="B1019" s="18"/>
      <c r="C1019" s="12" t="s">
        <v>17</v>
      </c>
      <c r="D1019" s="11" t="s">
        <v>18</v>
      </c>
      <c r="E1019" s="12">
        <v>13</v>
      </c>
      <c r="F1019" s="13">
        <v>1</v>
      </c>
      <c r="G1019" s="59"/>
      <c r="H1019" s="59"/>
      <c r="I1019" s="14"/>
      <c r="J1019" s="69"/>
      <c r="K1019" s="67"/>
    </row>
    <row r="1020" spans="1:11" x14ac:dyDescent="0.35">
      <c r="A1020" s="68"/>
      <c r="B1020" s="18"/>
      <c r="C1020" s="12"/>
      <c r="D1020" s="11"/>
      <c r="E1020" s="12"/>
      <c r="F1020" s="13"/>
      <c r="G1020" s="59"/>
      <c r="H1020" s="59"/>
      <c r="I1020" s="14"/>
      <c r="J1020" s="69"/>
      <c r="K1020" s="67"/>
    </row>
    <row r="1021" spans="1:11" x14ac:dyDescent="0.35">
      <c r="A1021" s="70"/>
      <c r="B1021" s="20"/>
      <c r="C1021" s="12"/>
      <c r="D1021" s="11"/>
      <c r="E1021" s="12"/>
      <c r="F1021" s="13"/>
      <c r="G1021" s="60"/>
      <c r="H1021" s="60"/>
      <c r="I1021" s="14"/>
      <c r="J1021" s="21"/>
      <c r="K1021" s="67"/>
    </row>
    <row r="1022" spans="1:11" x14ac:dyDescent="0.35">
      <c r="A1022" s="71"/>
      <c r="B1022" s="22"/>
      <c r="C1022" s="22"/>
      <c r="D1022" s="24"/>
      <c r="E1022" s="22"/>
      <c r="F1022" s="25"/>
      <c r="G1022" s="61"/>
      <c r="H1022" s="62"/>
      <c r="I1022" s="26"/>
      <c r="J1022" s="27"/>
      <c r="K1022" s="72"/>
    </row>
    <row r="1023" spans="1:11" x14ac:dyDescent="0.35">
      <c r="A1023" s="66">
        <v>506202</v>
      </c>
      <c r="B1023" s="10" t="s">
        <v>218</v>
      </c>
      <c r="C1023" s="11" t="s">
        <v>13</v>
      </c>
      <c r="D1023" s="11"/>
      <c r="E1023" s="12">
        <v>12</v>
      </c>
      <c r="F1023" s="13">
        <v>1</v>
      </c>
      <c r="G1023" s="58">
        <f>SUM(E1023:E1026)</f>
        <v>27</v>
      </c>
      <c r="H1023" s="58">
        <f>SUM(F1023:F1026)</f>
        <v>2</v>
      </c>
      <c r="I1023" s="14" t="s">
        <v>14</v>
      </c>
      <c r="J1023" s="15">
        <v>12</v>
      </c>
      <c r="K1023" s="67">
        <v>1</v>
      </c>
    </row>
    <row r="1024" spans="1:11" x14ac:dyDescent="0.35">
      <c r="A1024" s="68"/>
      <c r="B1024" s="18"/>
      <c r="C1024" s="12" t="s">
        <v>17</v>
      </c>
      <c r="D1024" s="11" t="s">
        <v>18</v>
      </c>
      <c r="E1024" s="12">
        <v>15</v>
      </c>
      <c r="F1024" s="13">
        <v>1</v>
      </c>
      <c r="G1024" s="59"/>
      <c r="H1024" s="59"/>
      <c r="I1024" s="14"/>
      <c r="J1024" s="69"/>
      <c r="K1024" s="67"/>
    </row>
    <row r="1025" spans="1:11" x14ac:dyDescent="0.35">
      <c r="A1025" s="68"/>
      <c r="B1025" s="18"/>
      <c r="C1025" s="12"/>
      <c r="D1025" s="11"/>
      <c r="E1025" s="12"/>
      <c r="F1025" s="13"/>
      <c r="G1025" s="59"/>
      <c r="H1025" s="59"/>
      <c r="I1025" s="14"/>
      <c r="J1025" s="69"/>
      <c r="K1025" s="67"/>
    </row>
    <row r="1026" spans="1:11" x14ac:dyDescent="0.35">
      <c r="A1026" s="70"/>
      <c r="B1026" s="20"/>
      <c r="C1026" s="12"/>
      <c r="D1026" s="11"/>
      <c r="E1026" s="12"/>
      <c r="F1026" s="13"/>
      <c r="G1026" s="60"/>
      <c r="H1026" s="60"/>
      <c r="I1026" s="14"/>
      <c r="J1026" s="21"/>
      <c r="K1026" s="67"/>
    </row>
    <row r="1027" spans="1:11" x14ac:dyDescent="0.35">
      <c r="A1027" s="71"/>
      <c r="B1027" s="22"/>
      <c r="C1027" s="22"/>
      <c r="D1027" s="24"/>
      <c r="E1027" s="22"/>
      <c r="F1027" s="25"/>
      <c r="G1027" s="61"/>
      <c r="H1027" s="62"/>
      <c r="I1027" s="26"/>
      <c r="J1027" s="27"/>
      <c r="K1027" s="72"/>
    </row>
    <row r="1028" spans="1:11" x14ac:dyDescent="0.35">
      <c r="A1028" s="66">
        <v>510355</v>
      </c>
      <c r="B1028" s="10" t="s">
        <v>219</v>
      </c>
      <c r="C1028" s="11" t="s">
        <v>13</v>
      </c>
      <c r="D1028" s="11"/>
      <c r="E1028" s="12">
        <v>12</v>
      </c>
      <c r="F1028" s="13">
        <v>1</v>
      </c>
      <c r="G1028" s="58">
        <f>SUM(E1028:E1031)</f>
        <v>22</v>
      </c>
      <c r="H1028" s="58">
        <f>SUM(F1028:F1031)</f>
        <v>2</v>
      </c>
      <c r="I1028" s="14" t="s">
        <v>14</v>
      </c>
      <c r="J1028" s="15">
        <v>10</v>
      </c>
      <c r="K1028" s="67">
        <v>1</v>
      </c>
    </row>
    <row r="1029" spans="1:11" x14ac:dyDescent="0.35">
      <c r="A1029" s="68"/>
      <c r="B1029" s="18"/>
      <c r="C1029" s="12" t="s">
        <v>17</v>
      </c>
      <c r="D1029" s="11" t="s">
        <v>18</v>
      </c>
      <c r="E1029" s="12">
        <v>10</v>
      </c>
      <c r="F1029" s="13">
        <v>1</v>
      </c>
      <c r="G1029" s="59"/>
      <c r="H1029" s="59"/>
      <c r="I1029" s="14"/>
      <c r="J1029" s="69"/>
      <c r="K1029" s="67"/>
    </row>
    <row r="1030" spans="1:11" x14ac:dyDescent="0.35">
      <c r="A1030" s="68"/>
      <c r="B1030" s="18"/>
      <c r="C1030" s="12"/>
      <c r="D1030" s="11"/>
      <c r="E1030" s="12"/>
      <c r="F1030" s="13"/>
      <c r="G1030" s="59"/>
      <c r="H1030" s="59"/>
      <c r="I1030" s="14"/>
      <c r="J1030" s="69"/>
      <c r="K1030" s="67"/>
    </row>
    <row r="1031" spans="1:11" x14ac:dyDescent="0.35">
      <c r="A1031" s="70"/>
      <c r="B1031" s="20"/>
      <c r="C1031" s="12"/>
      <c r="D1031" s="11"/>
      <c r="E1031" s="12"/>
      <c r="F1031" s="13"/>
      <c r="G1031" s="60"/>
      <c r="H1031" s="60"/>
      <c r="I1031" s="14"/>
      <c r="J1031" s="21"/>
      <c r="K1031" s="67"/>
    </row>
    <row r="1032" spans="1:11" x14ac:dyDescent="0.35">
      <c r="A1032" s="71"/>
      <c r="B1032" s="22"/>
      <c r="C1032" s="22"/>
      <c r="D1032" s="24"/>
      <c r="E1032" s="22"/>
      <c r="F1032" s="25"/>
      <c r="G1032" s="61"/>
      <c r="H1032" s="62"/>
      <c r="I1032" s="26"/>
      <c r="J1032" s="27"/>
      <c r="K1032" s="72"/>
    </row>
    <row r="1033" spans="1:11" x14ac:dyDescent="0.35">
      <c r="A1033" s="66">
        <v>510508</v>
      </c>
      <c r="B1033" s="10" t="s">
        <v>220</v>
      </c>
      <c r="C1033" s="11" t="s">
        <v>13</v>
      </c>
      <c r="D1033" s="11"/>
      <c r="E1033" s="12">
        <v>12</v>
      </c>
      <c r="F1033" s="13">
        <v>1</v>
      </c>
      <c r="G1033" s="58">
        <f>SUM(E1033:E1037)</f>
        <v>27</v>
      </c>
      <c r="H1033" s="58">
        <f>SUM(F1033:F1037)</f>
        <v>2</v>
      </c>
      <c r="I1033" s="29" t="s">
        <v>14</v>
      </c>
      <c r="J1033" s="30">
        <v>12</v>
      </c>
      <c r="K1033" s="73">
        <v>1</v>
      </c>
    </row>
    <row r="1034" spans="1:11" x14ac:dyDescent="0.35">
      <c r="A1034" s="68"/>
      <c r="B1034" s="18"/>
      <c r="C1034" s="12" t="s">
        <v>17</v>
      </c>
      <c r="D1034" s="11" t="s">
        <v>18</v>
      </c>
      <c r="E1034" s="12">
        <v>15</v>
      </c>
      <c r="F1034" s="13">
        <v>1</v>
      </c>
      <c r="G1034" s="59"/>
      <c r="H1034" s="59"/>
      <c r="I1034" s="31"/>
      <c r="J1034" s="32"/>
      <c r="K1034" s="74"/>
    </row>
    <row r="1035" spans="1:11" x14ac:dyDescent="0.35">
      <c r="A1035" s="68"/>
      <c r="B1035" s="18"/>
      <c r="C1035" s="12"/>
      <c r="D1035" s="11"/>
      <c r="E1035" s="12"/>
      <c r="F1035" s="13"/>
      <c r="G1035" s="59"/>
      <c r="H1035" s="59"/>
      <c r="I1035" s="31"/>
      <c r="J1035" s="32"/>
      <c r="K1035" s="74"/>
    </row>
    <row r="1036" spans="1:11" x14ac:dyDescent="0.35">
      <c r="A1036" s="68"/>
      <c r="B1036" s="18"/>
      <c r="C1036" s="12"/>
      <c r="D1036" s="11"/>
      <c r="E1036" s="12"/>
      <c r="F1036" s="13"/>
      <c r="G1036" s="59"/>
      <c r="H1036" s="59"/>
      <c r="I1036" s="31"/>
      <c r="J1036" s="32"/>
      <c r="K1036" s="74"/>
    </row>
    <row r="1037" spans="1:11" x14ac:dyDescent="0.35">
      <c r="A1037" s="70"/>
      <c r="B1037" s="20"/>
      <c r="C1037" s="12"/>
      <c r="D1037" s="11"/>
      <c r="E1037" s="12"/>
      <c r="F1037" s="13"/>
      <c r="G1037" s="60"/>
      <c r="H1037" s="60"/>
      <c r="I1037" s="33"/>
      <c r="J1037" s="34"/>
      <c r="K1037" s="75"/>
    </row>
    <row r="1038" spans="1:11" x14ac:dyDescent="0.35">
      <c r="A1038" s="71"/>
      <c r="B1038" s="22"/>
      <c r="C1038" s="22"/>
      <c r="D1038" s="24"/>
      <c r="E1038" s="22"/>
      <c r="F1038" s="25"/>
      <c r="G1038" s="61"/>
      <c r="H1038" s="62"/>
      <c r="I1038" s="26"/>
      <c r="J1038" s="27"/>
      <c r="K1038" s="72"/>
    </row>
    <row r="1039" spans="1:11" x14ac:dyDescent="0.35">
      <c r="A1039" s="66">
        <v>511402</v>
      </c>
      <c r="B1039" s="10" t="s">
        <v>221</v>
      </c>
      <c r="C1039" s="11" t="s">
        <v>13</v>
      </c>
      <c r="D1039" s="11"/>
      <c r="E1039" s="12">
        <v>12</v>
      </c>
      <c r="F1039" s="13">
        <v>1</v>
      </c>
      <c r="G1039" s="58">
        <f>SUM(E1039:E1042)</f>
        <v>23</v>
      </c>
      <c r="H1039" s="58">
        <f>SUM(F1039:F1042)</f>
        <v>2</v>
      </c>
      <c r="I1039" s="14" t="s">
        <v>14</v>
      </c>
      <c r="J1039" s="15">
        <v>11</v>
      </c>
      <c r="K1039" s="67">
        <v>1</v>
      </c>
    </row>
    <row r="1040" spans="1:11" x14ac:dyDescent="0.35">
      <c r="A1040" s="68"/>
      <c r="B1040" s="18"/>
      <c r="C1040" s="12" t="s">
        <v>17</v>
      </c>
      <c r="D1040" s="11" t="s">
        <v>18</v>
      </c>
      <c r="E1040" s="12">
        <v>11</v>
      </c>
      <c r="F1040" s="13">
        <v>1</v>
      </c>
      <c r="G1040" s="59"/>
      <c r="H1040" s="59"/>
      <c r="I1040" s="14"/>
      <c r="J1040" s="69"/>
      <c r="K1040" s="67"/>
    </row>
    <row r="1041" spans="1:11" x14ac:dyDescent="0.35">
      <c r="A1041" s="68"/>
      <c r="B1041" s="18"/>
      <c r="C1041" s="12"/>
      <c r="D1041" s="11"/>
      <c r="E1041" s="12"/>
      <c r="F1041" s="13"/>
      <c r="G1041" s="59"/>
      <c r="H1041" s="59"/>
      <c r="I1041" s="14"/>
      <c r="J1041" s="69"/>
      <c r="K1041" s="67"/>
    </row>
    <row r="1042" spans="1:11" x14ac:dyDescent="0.35">
      <c r="A1042" s="70"/>
      <c r="B1042" s="20"/>
      <c r="C1042" s="12"/>
      <c r="D1042" s="11"/>
      <c r="E1042" s="12"/>
      <c r="F1042" s="13"/>
      <c r="G1042" s="60"/>
      <c r="H1042" s="60"/>
      <c r="I1042" s="14"/>
      <c r="J1042" s="21"/>
      <c r="K1042" s="67"/>
    </row>
    <row r="1043" spans="1:11" x14ac:dyDescent="0.35">
      <c r="A1043" s="71"/>
      <c r="B1043" s="22"/>
      <c r="C1043" s="22"/>
      <c r="D1043" s="24"/>
      <c r="E1043" s="22"/>
      <c r="F1043" s="25"/>
      <c r="G1043" s="61"/>
      <c r="H1043" s="62"/>
      <c r="I1043" s="26"/>
      <c r="J1043" s="27"/>
      <c r="K1043" s="72"/>
    </row>
    <row r="1044" spans="1:11" x14ac:dyDescent="0.35">
      <c r="A1044" s="66">
        <v>512515</v>
      </c>
      <c r="B1044" s="10" t="s">
        <v>222</v>
      </c>
      <c r="C1044" s="11" t="s">
        <v>13</v>
      </c>
      <c r="D1044" s="11"/>
      <c r="E1044" s="12">
        <v>12</v>
      </c>
      <c r="F1044" s="13">
        <v>1</v>
      </c>
      <c r="G1044" s="58">
        <f>SUM(E1044:E1047)</f>
        <v>12</v>
      </c>
      <c r="H1044" s="58">
        <f>SUM(F1044:F1047)</f>
        <v>1</v>
      </c>
      <c r="I1044" s="14" t="s">
        <v>14</v>
      </c>
      <c r="J1044" s="15">
        <v>0</v>
      </c>
      <c r="K1044" s="67">
        <v>0</v>
      </c>
    </row>
    <row r="1045" spans="1:11" x14ac:dyDescent="0.35">
      <c r="A1045" s="68"/>
      <c r="B1045" s="18"/>
      <c r="C1045" s="12"/>
      <c r="D1045" s="11"/>
      <c r="E1045" s="12"/>
      <c r="F1045" s="13"/>
      <c r="G1045" s="59"/>
      <c r="H1045" s="59"/>
      <c r="I1045" s="14"/>
      <c r="J1045" s="69"/>
      <c r="K1045" s="67"/>
    </row>
    <row r="1046" spans="1:11" x14ac:dyDescent="0.35">
      <c r="A1046" s="68"/>
      <c r="B1046" s="18"/>
      <c r="C1046" s="12"/>
      <c r="D1046" s="11"/>
      <c r="E1046" s="12"/>
      <c r="F1046" s="13"/>
      <c r="G1046" s="59"/>
      <c r="H1046" s="59"/>
      <c r="I1046" s="14"/>
      <c r="J1046" s="69"/>
      <c r="K1046" s="67"/>
    </row>
    <row r="1047" spans="1:11" x14ac:dyDescent="0.35">
      <c r="A1047" s="70"/>
      <c r="B1047" s="20"/>
      <c r="C1047" s="12"/>
      <c r="D1047" s="11"/>
      <c r="E1047" s="12"/>
      <c r="F1047" s="13"/>
      <c r="G1047" s="60"/>
      <c r="H1047" s="60"/>
      <c r="I1047" s="14"/>
      <c r="J1047" s="21"/>
      <c r="K1047" s="67"/>
    </row>
    <row r="1048" spans="1:11" x14ac:dyDescent="0.35">
      <c r="A1048" s="71"/>
      <c r="B1048" s="22"/>
      <c r="C1048" s="22"/>
      <c r="D1048" s="24"/>
      <c r="E1048" s="22"/>
      <c r="F1048" s="25"/>
      <c r="G1048" s="61"/>
      <c r="H1048" s="62"/>
      <c r="I1048" s="26"/>
      <c r="J1048" s="27"/>
      <c r="K1048" s="72"/>
    </row>
    <row r="1049" spans="1:11" x14ac:dyDescent="0.35">
      <c r="A1049" s="66">
        <v>516196</v>
      </c>
      <c r="B1049" s="10" t="s">
        <v>223</v>
      </c>
      <c r="C1049" s="11" t="s">
        <v>13</v>
      </c>
      <c r="D1049" s="11"/>
      <c r="E1049" s="12">
        <v>11.6</v>
      </c>
      <c r="F1049" s="13">
        <v>0.6</v>
      </c>
      <c r="G1049" s="58">
        <f>SUM(E1049:E1052)</f>
        <v>26.6</v>
      </c>
      <c r="H1049" s="58">
        <f>SUM(F1049:F1052)</f>
        <v>1.6</v>
      </c>
      <c r="I1049" s="14" t="s">
        <v>14</v>
      </c>
      <c r="J1049" s="15">
        <v>12</v>
      </c>
      <c r="K1049" s="67">
        <v>0.6</v>
      </c>
    </row>
    <row r="1050" spans="1:11" x14ac:dyDescent="0.35">
      <c r="A1050" s="68"/>
      <c r="B1050" s="18"/>
      <c r="C1050" s="12" t="s">
        <v>17</v>
      </c>
      <c r="D1050" s="11" t="s">
        <v>18</v>
      </c>
      <c r="E1050" s="12">
        <v>15</v>
      </c>
      <c r="F1050" s="13">
        <v>1</v>
      </c>
      <c r="G1050" s="59"/>
      <c r="H1050" s="59"/>
      <c r="I1050" s="14"/>
      <c r="J1050" s="69"/>
      <c r="K1050" s="67"/>
    </row>
    <row r="1051" spans="1:11" x14ac:dyDescent="0.35">
      <c r="A1051" s="68"/>
      <c r="B1051" s="18"/>
      <c r="C1051" s="12"/>
      <c r="D1051" s="11"/>
      <c r="E1051" s="12"/>
      <c r="F1051" s="13"/>
      <c r="G1051" s="59"/>
      <c r="H1051" s="59"/>
      <c r="I1051" s="14"/>
      <c r="J1051" s="69"/>
      <c r="K1051" s="67"/>
    </row>
    <row r="1052" spans="1:11" x14ac:dyDescent="0.35">
      <c r="A1052" s="70"/>
      <c r="B1052" s="20"/>
      <c r="C1052" s="12"/>
      <c r="D1052" s="11"/>
      <c r="E1052" s="12"/>
      <c r="F1052" s="13"/>
      <c r="G1052" s="60"/>
      <c r="H1052" s="60"/>
      <c r="I1052" s="14"/>
      <c r="J1052" s="21"/>
      <c r="K1052" s="67"/>
    </row>
    <row r="1053" spans="1:11" x14ac:dyDescent="0.35">
      <c r="A1053" s="71"/>
      <c r="B1053" s="22"/>
      <c r="C1053" s="22"/>
      <c r="D1053" s="24"/>
      <c r="E1053" s="22"/>
      <c r="F1053" s="25"/>
      <c r="G1053" s="61"/>
      <c r="H1053" s="62"/>
      <c r="I1053" s="26"/>
      <c r="J1053" s="27"/>
      <c r="K1053" s="72"/>
    </row>
    <row r="1054" spans="1:11" x14ac:dyDescent="0.35">
      <c r="A1054" s="66">
        <v>518364</v>
      </c>
      <c r="B1054" s="10" t="s">
        <v>224</v>
      </c>
      <c r="C1054" s="11" t="s">
        <v>13</v>
      </c>
      <c r="D1054" s="11"/>
      <c r="E1054" s="12">
        <v>3.2</v>
      </c>
      <c r="F1054" s="13">
        <v>1</v>
      </c>
      <c r="G1054" s="58">
        <f>SUM(E1054:E1057)</f>
        <v>3.2</v>
      </c>
      <c r="H1054" s="58">
        <f>SUM(F1054:F1057)</f>
        <v>1</v>
      </c>
      <c r="I1054" s="14" t="s">
        <v>14</v>
      </c>
      <c r="J1054" s="15">
        <v>0</v>
      </c>
      <c r="K1054" s="67">
        <v>0</v>
      </c>
    </row>
    <row r="1055" spans="1:11" x14ac:dyDescent="0.35">
      <c r="A1055" s="68"/>
      <c r="B1055" s="18"/>
      <c r="C1055" s="12"/>
      <c r="D1055" s="11"/>
      <c r="E1055" s="12"/>
      <c r="F1055" s="13"/>
      <c r="G1055" s="59"/>
      <c r="H1055" s="59"/>
      <c r="I1055" s="14"/>
      <c r="J1055" s="69"/>
      <c r="K1055" s="67"/>
    </row>
    <row r="1056" spans="1:11" x14ac:dyDescent="0.35">
      <c r="A1056" s="68"/>
      <c r="B1056" s="18"/>
      <c r="C1056" s="12"/>
      <c r="D1056" s="11"/>
      <c r="E1056" s="12"/>
      <c r="F1056" s="13"/>
      <c r="G1056" s="59"/>
      <c r="H1056" s="59"/>
      <c r="I1056" s="14"/>
      <c r="J1056" s="69"/>
      <c r="K1056" s="67"/>
    </row>
    <row r="1057" spans="1:11" x14ac:dyDescent="0.35">
      <c r="A1057" s="70"/>
      <c r="B1057" s="20"/>
      <c r="C1057" s="12"/>
      <c r="D1057" s="11"/>
      <c r="E1057" s="12"/>
      <c r="F1057" s="13"/>
      <c r="G1057" s="60"/>
      <c r="H1057" s="60"/>
      <c r="I1057" s="14"/>
      <c r="J1057" s="21"/>
      <c r="K1057" s="67"/>
    </row>
    <row r="1058" spans="1:11" x14ac:dyDescent="0.35">
      <c r="A1058" s="71"/>
      <c r="B1058" s="22"/>
      <c r="C1058" s="22"/>
      <c r="D1058" s="24"/>
      <c r="E1058" s="22"/>
      <c r="F1058" s="25"/>
      <c r="G1058" s="61"/>
      <c r="H1058" s="62"/>
      <c r="I1058" s="26"/>
      <c r="J1058" s="27"/>
      <c r="K1058" s="72"/>
    </row>
    <row r="1059" spans="1:11" x14ac:dyDescent="0.35">
      <c r="A1059" s="66">
        <v>521915</v>
      </c>
      <c r="B1059" s="10" t="s">
        <v>225</v>
      </c>
      <c r="C1059" s="11" t="s">
        <v>13</v>
      </c>
      <c r="D1059" s="11"/>
      <c r="E1059" s="12">
        <v>12</v>
      </c>
      <c r="F1059" s="13">
        <v>1</v>
      </c>
      <c r="G1059" s="58">
        <f>SUM(E1059:E1062)</f>
        <v>27</v>
      </c>
      <c r="H1059" s="58">
        <f>SUM(F1059:F1062)</f>
        <v>2</v>
      </c>
      <c r="I1059" s="14" t="s">
        <v>14</v>
      </c>
      <c r="J1059" s="15">
        <v>12</v>
      </c>
      <c r="K1059" s="67">
        <v>1</v>
      </c>
    </row>
    <row r="1060" spans="1:11" x14ac:dyDescent="0.35">
      <c r="A1060" s="68"/>
      <c r="B1060" s="18"/>
      <c r="C1060" s="12" t="s">
        <v>17</v>
      </c>
      <c r="D1060" s="11" t="s">
        <v>18</v>
      </c>
      <c r="E1060" s="12">
        <v>15</v>
      </c>
      <c r="F1060" s="13">
        <v>1</v>
      </c>
      <c r="G1060" s="59"/>
      <c r="H1060" s="59"/>
      <c r="I1060" s="14"/>
      <c r="J1060" s="69"/>
      <c r="K1060" s="67"/>
    </row>
    <row r="1061" spans="1:11" x14ac:dyDescent="0.35">
      <c r="A1061" s="68"/>
      <c r="B1061" s="18"/>
      <c r="C1061" s="12"/>
      <c r="D1061" s="11"/>
      <c r="E1061" s="12"/>
      <c r="F1061" s="13"/>
      <c r="G1061" s="59"/>
      <c r="H1061" s="59"/>
      <c r="I1061" s="14"/>
      <c r="J1061" s="69"/>
      <c r="K1061" s="67"/>
    </row>
    <row r="1062" spans="1:11" x14ac:dyDescent="0.35">
      <c r="A1062" s="70"/>
      <c r="B1062" s="20"/>
      <c r="C1062" s="12"/>
      <c r="D1062" s="11"/>
      <c r="E1062" s="12"/>
      <c r="F1062" s="13"/>
      <c r="G1062" s="60"/>
      <c r="H1062" s="60"/>
      <c r="I1062" s="14"/>
      <c r="J1062" s="21"/>
      <c r="K1062" s="67"/>
    </row>
    <row r="1063" spans="1:11" x14ac:dyDescent="0.35">
      <c r="A1063" s="71"/>
      <c r="B1063" s="22"/>
      <c r="C1063" s="22"/>
      <c r="D1063" s="24"/>
      <c r="E1063" s="22"/>
      <c r="F1063" s="25"/>
      <c r="G1063" s="61"/>
      <c r="H1063" s="62"/>
      <c r="I1063" s="26"/>
      <c r="J1063" s="27"/>
      <c r="K1063" s="72"/>
    </row>
    <row r="1064" spans="1:11" x14ac:dyDescent="0.35">
      <c r="A1064" s="66">
        <v>523895</v>
      </c>
      <c r="B1064" s="10" t="s">
        <v>226</v>
      </c>
      <c r="C1064" s="11" t="s">
        <v>13</v>
      </c>
      <c r="D1064" s="11"/>
      <c r="E1064" s="12">
        <v>12</v>
      </c>
      <c r="F1064" s="13">
        <v>1</v>
      </c>
      <c r="G1064" s="58">
        <f>SUM(E1064:E1067)</f>
        <v>12</v>
      </c>
      <c r="H1064" s="58">
        <f>SUM(F1064:F1067)</f>
        <v>1</v>
      </c>
      <c r="I1064" s="14" t="s">
        <v>14</v>
      </c>
      <c r="J1064" s="15">
        <v>0</v>
      </c>
      <c r="K1064" s="67">
        <v>0</v>
      </c>
    </row>
    <row r="1065" spans="1:11" x14ac:dyDescent="0.35">
      <c r="A1065" s="68"/>
      <c r="B1065" s="18"/>
      <c r="C1065" s="12"/>
      <c r="D1065" s="11"/>
      <c r="E1065" s="12"/>
      <c r="F1065" s="13"/>
      <c r="G1065" s="59"/>
      <c r="H1065" s="59"/>
      <c r="I1065" s="14"/>
      <c r="J1065" s="69"/>
      <c r="K1065" s="67"/>
    </row>
    <row r="1066" spans="1:11" x14ac:dyDescent="0.35">
      <c r="A1066" s="68"/>
      <c r="B1066" s="18"/>
      <c r="C1066" s="12"/>
      <c r="D1066" s="11"/>
      <c r="E1066" s="12"/>
      <c r="F1066" s="13"/>
      <c r="G1066" s="59"/>
      <c r="H1066" s="59"/>
      <c r="I1066" s="14"/>
      <c r="J1066" s="69"/>
      <c r="K1066" s="67"/>
    </row>
    <row r="1067" spans="1:11" x14ac:dyDescent="0.35">
      <c r="A1067" s="70"/>
      <c r="B1067" s="20"/>
      <c r="C1067" s="12"/>
      <c r="D1067" s="11"/>
      <c r="E1067" s="12"/>
      <c r="F1067" s="13"/>
      <c r="G1067" s="60"/>
      <c r="H1067" s="60"/>
      <c r="I1067" s="14"/>
      <c r="J1067" s="21"/>
      <c r="K1067" s="67"/>
    </row>
    <row r="1068" spans="1:11" x14ac:dyDescent="0.35">
      <c r="A1068" s="71"/>
      <c r="B1068" s="22"/>
      <c r="C1068" s="22"/>
      <c r="D1068" s="24"/>
      <c r="E1068" s="22"/>
      <c r="F1068" s="25"/>
      <c r="G1068" s="61"/>
      <c r="H1068" s="62"/>
      <c r="I1068" s="26"/>
      <c r="J1068" s="27"/>
      <c r="K1068" s="72"/>
    </row>
    <row r="1069" spans="1:11" x14ac:dyDescent="0.35">
      <c r="A1069" s="66">
        <v>525813</v>
      </c>
      <c r="B1069" s="10" t="s">
        <v>227</v>
      </c>
      <c r="C1069" s="11" t="s">
        <v>13</v>
      </c>
      <c r="D1069" s="11"/>
      <c r="E1069" s="12">
        <v>12</v>
      </c>
      <c r="F1069" s="13">
        <v>1</v>
      </c>
      <c r="G1069" s="58">
        <f>SUM(E1069:E1072)</f>
        <v>26</v>
      </c>
      <c r="H1069" s="58">
        <f>SUM(F1069:F1072)</f>
        <v>2</v>
      </c>
      <c r="I1069" s="14" t="s">
        <v>14</v>
      </c>
      <c r="J1069" s="15">
        <v>12</v>
      </c>
      <c r="K1069" s="67">
        <v>1</v>
      </c>
    </row>
    <row r="1070" spans="1:11" x14ac:dyDescent="0.35">
      <c r="A1070" s="68"/>
      <c r="B1070" s="18"/>
      <c r="C1070" s="12" t="s">
        <v>17</v>
      </c>
      <c r="D1070" s="11" t="s">
        <v>18</v>
      </c>
      <c r="E1070" s="12">
        <v>14</v>
      </c>
      <c r="F1070" s="13">
        <v>1</v>
      </c>
      <c r="G1070" s="59"/>
      <c r="H1070" s="59"/>
      <c r="I1070" s="14"/>
      <c r="J1070" s="69"/>
      <c r="K1070" s="67"/>
    </row>
    <row r="1071" spans="1:11" x14ac:dyDescent="0.35">
      <c r="A1071" s="68"/>
      <c r="B1071" s="18"/>
      <c r="C1071" s="12"/>
      <c r="D1071" s="11"/>
      <c r="E1071" s="12"/>
      <c r="F1071" s="13"/>
      <c r="G1071" s="59"/>
      <c r="H1071" s="59"/>
      <c r="I1071" s="14"/>
      <c r="J1071" s="69"/>
      <c r="K1071" s="67"/>
    </row>
    <row r="1072" spans="1:11" x14ac:dyDescent="0.35">
      <c r="A1072" s="70"/>
      <c r="B1072" s="20"/>
      <c r="C1072" s="12"/>
      <c r="D1072" s="11"/>
      <c r="E1072" s="12"/>
      <c r="F1072" s="13"/>
      <c r="G1072" s="60"/>
      <c r="H1072" s="60"/>
      <c r="I1072" s="14"/>
      <c r="J1072" s="21"/>
      <c r="K1072" s="67"/>
    </row>
    <row r="1073" spans="1:11" x14ac:dyDescent="0.35">
      <c r="A1073" s="71"/>
      <c r="B1073" s="22"/>
      <c r="C1073" s="22"/>
      <c r="D1073" s="24"/>
      <c r="E1073" s="22"/>
      <c r="F1073" s="25"/>
      <c r="G1073" s="61"/>
      <c r="H1073" s="62"/>
      <c r="I1073" s="26"/>
      <c r="J1073" s="27"/>
      <c r="K1073" s="72"/>
    </row>
    <row r="1074" spans="1:11" x14ac:dyDescent="0.35">
      <c r="A1074" s="66">
        <v>526750</v>
      </c>
      <c r="B1074" s="10" t="s">
        <v>228</v>
      </c>
      <c r="C1074" s="11" t="s">
        <v>13</v>
      </c>
      <c r="D1074" s="11"/>
      <c r="E1074" s="12">
        <v>12</v>
      </c>
      <c r="F1074" s="13">
        <v>1</v>
      </c>
      <c r="G1074" s="58">
        <f>SUM(E1074:E1077)</f>
        <v>25</v>
      </c>
      <c r="H1074" s="58">
        <f>SUM(F1074:F1077)</f>
        <v>1</v>
      </c>
      <c r="I1074" s="14" t="s">
        <v>14</v>
      </c>
      <c r="J1074" s="15">
        <v>12</v>
      </c>
      <c r="K1074" s="67">
        <v>0</v>
      </c>
    </row>
    <row r="1075" spans="1:11" x14ac:dyDescent="0.35">
      <c r="A1075" s="68"/>
      <c r="B1075" s="18"/>
      <c r="C1075" s="12" t="s">
        <v>17</v>
      </c>
      <c r="D1075" s="11" t="s">
        <v>18</v>
      </c>
      <c r="E1075" s="12">
        <v>13</v>
      </c>
      <c r="F1075" s="13">
        <v>0</v>
      </c>
      <c r="G1075" s="59"/>
      <c r="H1075" s="59"/>
      <c r="I1075" s="14"/>
      <c r="J1075" s="69"/>
      <c r="K1075" s="67"/>
    </row>
    <row r="1076" spans="1:11" x14ac:dyDescent="0.35">
      <c r="A1076" s="68"/>
      <c r="B1076" s="18"/>
      <c r="C1076" s="12"/>
      <c r="D1076" s="11"/>
      <c r="E1076" s="12"/>
      <c r="F1076" s="13"/>
      <c r="G1076" s="59"/>
      <c r="H1076" s="59"/>
      <c r="I1076" s="14"/>
      <c r="J1076" s="69"/>
      <c r="K1076" s="67"/>
    </row>
    <row r="1077" spans="1:11" x14ac:dyDescent="0.35">
      <c r="A1077" s="70"/>
      <c r="B1077" s="20"/>
      <c r="C1077" s="12"/>
      <c r="D1077" s="11"/>
      <c r="E1077" s="12"/>
      <c r="F1077" s="13"/>
      <c r="G1077" s="60"/>
      <c r="H1077" s="60"/>
      <c r="I1077" s="14"/>
      <c r="J1077" s="21"/>
      <c r="K1077" s="67"/>
    </row>
    <row r="1078" spans="1:11" x14ac:dyDescent="0.35">
      <c r="A1078" s="71"/>
      <c r="B1078" s="22"/>
      <c r="C1078" s="22"/>
      <c r="D1078" s="24"/>
      <c r="E1078" s="22"/>
      <c r="F1078" s="25"/>
      <c r="G1078" s="61"/>
      <c r="H1078" s="62"/>
      <c r="I1078" s="26"/>
      <c r="J1078" s="27"/>
      <c r="K1078" s="72"/>
    </row>
    <row r="1079" spans="1:11" x14ac:dyDescent="0.35">
      <c r="A1079" s="66">
        <v>527903</v>
      </c>
      <c r="B1079" s="10" t="s">
        <v>229</v>
      </c>
      <c r="C1079" s="11" t="s">
        <v>13</v>
      </c>
      <c r="D1079" s="11"/>
      <c r="E1079" s="12">
        <v>12</v>
      </c>
      <c r="F1079" s="13">
        <v>1</v>
      </c>
      <c r="G1079" s="58">
        <f>SUM(E1079:E1082)</f>
        <v>24</v>
      </c>
      <c r="H1079" s="58">
        <f>SUM(F1079:F1082)</f>
        <v>2</v>
      </c>
      <c r="I1079" s="14" t="s">
        <v>14</v>
      </c>
      <c r="J1079" s="15">
        <v>12</v>
      </c>
      <c r="K1079" s="67">
        <v>1</v>
      </c>
    </row>
    <row r="1080" spans="1:11" x14ac:dyDescent="0.35">
      <c r="A1080" s="68"/>
      <c r="B1080" s="18"/>
      <c r="C1080" s="12" t="s">
        <v>17</v>
      </c>
      <c r="D1080" s="11" t="s">
        <v>18</v>
      </c>
      <c r="E1080" s="12">
        <v>12</v>
      </c>
      <c r="F1080" s="13">
        <v>1</v>
      </c>
      <c r="G1080" s="59"/>
      <c r="H1080" s="59"/>
      <c r="I1080" s="14"/>
      <c r="J1080" s="69"/>
      <c r="K1080" s="67"/>
    </row>
    <row r="1081" spans="1:11" x14ac:dyDescent="0.35">
      <c r="A1081" s="68"/>
      <c r="B1081" s="18"/>
      <c r="C1081" s="12"/>
      <c r="D1081" s="11"/>
      <c r="E1081" s="12"/>
      <c r="F1081" s="13"/>
      <c r="G1081" s="59"/>
      <c r="H1081" s="59"/>
      <c r="I1081" s="14"/>
      <c r="J1081" s="69"/>
      <c r="K1081" s="67"/>
    </row>
    <row r="1082" spans="1:11" x14ac:dyDescent="0.35">
      <c r="A1082" s="70"/>
      <c r="B1082" s="20"/>
      <c r="C1082" s="12"/>
      <c r="D1082" s="11"/>
      <c r="E1082" s="12"/>
      <c r="F1082" s="13"/>
      <c r="G1082" s="60"/>
      <c r="H1082" s="60"/>
      <c r="I1082" s="14"/>
      <c r="J1082" s="21"/>
      <c r="K1082" s="67"/>
    </row>
    <row r="1083" spans="1:11" x14ac:dyDescent="0.35">
      <c r="A1083" s="71"/>
      <c r="B1083" s="22"/>
      <c r="C1083" s="22"/>
      <c r="D1083" s="24"/>
      <c r="E1083" s="22"/>
      <c r="F1083" s="25"/>
      <c r="G1083" s="61"/>
      <c r="H1083" s="62"/>
      <c r="I1083" s="26"/>
      <c r="J1083" s="27"/>
      <c r="K1083" s="72"/>
    </row>
    <row r="1084" spans="1:11" x14ac:dyDescent="0.35">
      <c r="A1084" s="66">
        <v>528800</v>
      </c>
      <c r="B1084" s="10" t="s">
        <v>230</v>
      </c>
      <c r="C1084" s="11" t="s">
        <v>13</v>
      </c>
      <c r="D1084" s="11"/>
      <c r="E1084" s="12">
        <v>12</v>
      </c>
      <c r="F1084" s="13">
        <v>0</v>
      </c>
      <c r="G1084" s="58">
        <f>SUM(E1084:E1087)</f>
        <v>19</v>
      </c>
      <c r="H1084" s="58">
        <f>SUM(F1084:F1087)</f>
        <v>1</v>
      </c>
      <c r="I1084" s="14" t="s">
        <v>14</v>
      </c>
      <c r="J1084" s="15">
        <v>7</v>
      </c>
      <c r="K1084" s="67">
        <v>0</v>
      </c>
    </row>
    <row r="1085" spans="1:11" x14ac:dyDescent="0.35">
      <c r="A1085" s="68"/>
      <c r="B1085" s="18"/>
      <c r="C1085" s="12" t="s">
        <v>17</v>
      </c>
      <c r="D1085" s="11" t="s">
        <v>18</v>
      </c>
      <c r="E1085" s="12">
        <v>7</v>
      </c>
      <c r="F1085" s="13">
        <v>1</v>
      </c>
      <c r="G1085" s="59"/>
      <c r="H1085" s="59"/>
      <c r="I1085" s="14"/>
      <c r="J1085" s="69"/>
      <c r="K1085" s="67"/>
    </row>
    <row r="1086" spans="1:11" x14ac:dyDescent="0.35">
      <c r="A1086" s="68"/>
      <c r="B1086" s="18"/>
      <c r="C1086" s="12"/>
      <c r="D1086" s="11"/>
      <c r="E1086" s="12"/>
      <c r="F1086" s="13"/>
      <c r="G1086" s="59"/>
      <c r="H1086" s="59"/>
      <c r="I1086" s="14"/>
      <c r="J1086" s="69"/>
      <c r="K1086" s="67"/>
    </row>
    <row r="1087" spans="1:11" x14ac:dyDescent="0.35">
      <c r="A1087" s="70"/>
      <c r="B1087" s="20"/>
      <c r="C1087" s="12"/>
      <c r="D1087" s="11"/>
      <c r="E1087" s="12"/>
      <c r="F1087" s="13"/>
      <c r="G1087" s="60"/>
      <c r="H1087" s="60"/>
      <c r="I1087" s="14"/>
      <c r="J1087" s="21"/>
      <c r="K1087" s="67"/>
    </row>
    <row r="1088" spans="1:11" x14ac:dyDescent="0.35">
      <c r="A1088" s="71"/>
      <c r="B1088" s="22"/>
      <c r="C1088" s="22"/>
      <c r="D1088" s="24"/>
      <c r="E1088" s="22"/>
      <c r="F1088" s="25"/>
      <c r="G1088" s="61"/>
      <c r="H1088" s="62"/>
      <c r="I1088" s="26"/>
      <c r="J1088" s="27"/>
      <c r="K1088" s="72"/>
    </row>
    <row r="1089" spans="1:11" x14ac:dyDescent="0.35">
      <c r="A1089" s="66">
        <v>529250</v>
      </c>
      <c r="B1089" s="10" t="s">
        <v>231</v>
      </c>
      <c r="C1089" s="11" t="s">
        <v>13</v>
      </c>
      <c r="D1089" s="11"/>
      <c r="E1089" s="12">
        <v>0</v>
      </c>
      <c r="F1089" s="13">
        <v>1</v>
      </c>
      <c r="G1089" s="58">
        <f>SUM(E1089:E1092)</f>
        <v>0</v>
      </c>
      <c r="H1089" s="58">
        <f>SUM(F1089:F1092)</f>
        <v>1</v>
      </c>
      <c r="I1089" s="14" t="s">
        <v>14</v>
      </c>
      <c r="J1089" s="15">
        <v>0</v>
      </c>
      <c r="K1089" s="67">
        <v>0</v>
      </c>
    </row>
    <row r="1090" spans="1:11" x14ac:dyDescent="0.35">
      <c r="A1090" s="68"/>
      <c r="B1090" s="18"/>
      <c r="C1090" s="12"/>
      <c r="D1090" s="11"/>
      <c r="E1090" s="12"/>
      <c r="F1090" s="13"/>
      <c r="G1090" s="59"/>
      <c r="H1090" s="59"/>
      <c r="I1090" s="14"/>
      <c r="J1090" s="69"/>
      <c r="K1090" s="67"/>
    </row>
    <row r="1091" spans="1:11" x14ac:dyDescent="0.35">
      <c r="A1091" s="68"/>
      <c r="B1091" s="18"/>
      <c r="C1091" s="12"/>
      <c r="D1091" s="11"/>
      <c r="E1091" s="12"/>
      <c r="F1091" s="13"/>
      <c r="G1091" s="59"/>
      <c r="H1091" s="59"/>
      <c r="I1091" s="14"/>
      <c r="J1091" s="69"/>
      <c r="K1091" s="67"/>
    </row>
    <row r="1092" spans="1:11" x14ac:dyDescent="0.35">
      <c r="A1092" s="70"/>
      <c r="B1092" s="20"/>
      <c r="C1092" s="12"/>
      <c r="D1092" s="11"/>
      <c r="E1092" s="12"/>
      <c r="F1092" s="13"/>
      <c r="G1092" s="60"/>
      <c r="H1092" s="60"/>
      <c r="I1092" s="14"/>
      <c r="J1092" s="21"/>
      <c r="K1092" s="67"/>
    </row>
    <row r="1093" spans="1:11" x14ac:dyDescent="0.35">
      <c r="A1093" s="71"/>
      <c r="B1093" s="22"/>
      <c r="C1093" s="22"/>
      <c r="D1093" s="24"/>
      <c r="E1093" s="22"/>
      <c r="F1093" s="25"/>
      <c r="G1093" s="61"/>
      <c r="H1093" s="62"/>
      <c r="I1093" s="26"/>
      <c r="J1093" s="27"/>
      <c r="K1093" s="72"/>
    </row>
    <row r="1094" spans="1:11" x14ac:dyDescent="0.35">
      <c r="A1094" s="66">
        <v>529375</v>
      </c>
      <c r="B1094" s="10" t="s">
        <v>232</v>
      </c>
      <c r="C1094" s="11" t="s">
        <v>13</v>
      </c>
      <c r="D1094" s="11"/>
      <c r="E1094" s="12">
        <v>12</v>
      </c>
      <c r="F1094" s="13">
        <v>1</v>
      </c>
      <c r="G1094" s="58">
        <f>SUM(E1094:E1097)</f>
        <v>27</v>
      </c>
      <c r="H1094" s="58">
        <f>SUM(F1094:F1097)</f>
        <v>2</v>
      </c>
      <c r="I1094" s="14" t="s">
        <v>14</v>
      </c>
      <c r="J1094" s="15">
        <v>12</v>
      </c>
      <c r="K1094" s="67">
        <v>1</v>
      </c>
    </row>
    <row r="1095" spans="1:11" x14ac:dyDescent="0.35">
      <c r="A1095" s="68"/>
      <c r="B1095" s="18"/>
      <c r="C1095" s="12" t="s">
        <v>17</v>
      </c>
      <c r="D1095" s="11" t="s">
        <v>18</v>
      </c>
      <c r="E1095" s="12">
        <v>15</v>
      </c>
      <c r="F1095" s="13">
        <v>1</v>
      </c>
      <c r="G1095" s="59"/>
      <c r="H1095" s="59"/>
      <c r="I1095" s="14"/>
      <c r="J1095" s="69"/>
      <c r="K1095" s="67"/>
    </row>
    <row r="1096" spans="1:11" x14ac:dyDescent="0.35">
      <c r="A1096" s="68"/>
      <c r="B1096" s="18"/>
      <c r="C1096" s="12"/>
      <c r="D1096" s="11"/>
      <c r="E1096" s="12"/>
      <c r="F1096" s="13"/>
      <c r="G1096" s="59"/>
      <c r="H1096" s="59"/>
      <c r="I1096" s="14"/>
      <c r="J1096" s="69"/>
      <c r="K1096" s="67"/>
    </row>
    <row r="1097" spans="1:11" x14ac:dyDescent="0.35">
      <c r="A1097" s="70"/>
      <c r="B1097" s="20"/>
      <c r="C1097" s="12"/>
      <c r="D1097" s="11"/>
      <c r="E1097" s="12"/>
      <c r="F1097" s="13"/>
      <c r="G1097" s="60"/>
      <c r="H1097" s="60"/>
      <c r="I1097" s="14"/>
      <c r="J1097" s="21"/>
      <c r="K1097" s="67"/>
    </row>
    <row r="1098" spans="1:11" x14ac:dyDescent="0.35">
      <c r="A1098" s="71"/>
      <c r="B1098" s="22"/>
      <c r="C1098" s="22"/>
      <c r="D1098" s="24"/>
      <c r="E1098" s="22"/>
      <c r="F1098" s="25"/>
      <c r="G1098" s="61"/>
      <c r="H1098" s="62"/>
      <c r="I1098" s="26"/>
      <c r="J1098" s="27"/>
      <c r="K1098" s="72"/>
    </row>
    <row r="1099" spans="1:11" x14ac:dyDescent="0.35">
      <c r="A1099" s="66">
        <v>530940</v>
      </c>
      <c r="B1099" s="10" t="s">
        <v>233</v>
      </c>
      <c r="C1099" s="11" t="s">
        <v>13</v>
      </c>
      <c r="D1099" s="11"/>
      <c r="E1099" s="12">
        <v>12</v>
      </c>
      <c r="F1099" s="13">
        <v>1</v>
      </c>
      <c r="G1099" s="58">
        <f>SUM(E1099:E1102)</f>
        <v>24</v>
      </c>
      <c r="H1099" s="58">
        <f>SUM(F1099:F1102)</f>
        <v>2</v>
      </c>
      <c r="I1099" s="14" t="s">
        <v>14</v>
      </c>
      <c r="J1099" s="15">
        <v>12</v>
      </c>
      <c r="K1099" s="67">
        <v>1</v>
      </c>
    </row>
    <row r="1100" spans="1:11" x14ac:dyDescent="0.35">
      <c r="A1100" s="68"/>
      <c r="B1100" s="18"/>
      <c r="C1100" s="12" t="s">
        <v>17</v>
      </c>
      <c r="D1100" s="11" t="s">
        <v>18</v>
      </c>
      <c r="E1100" s="12">
        <v>12</v>
      </c>
      <c r="F1100" s="13">
        <v>1</v>
      </c>
      <c r="G1100" s="59"/>
      <c r="H1100" s="59"/>
      <c r="I1100" s="14"/>
      <c r="J1100" s="69"/>
      <c r="K1100" s="67"/>
    </row>
    <row r="1101" spans="1:11" x14ac:dyDescent="0.35">
      <c r="A1101" s="68"/>
      <c r="B1101" s="18"/>
      <c r="C1101" s="12"/>
      <c r="D1101" s="11"/>
      <c r="E1101" s="12"/>
      <c r="F1101" s="13"/>
      <c r="G1101" s="59"/>
      <c r="H1101" s="59"/>
      <c r="I1101" s="14"/>
      <c r="J1101" s="69"/>
      <c r="K1101" s="67"/>
    </row>
    <row r="1102" spans="1:11" x14ac:dyDescent="0.35">
      <c r="A1102" s="70"/>
      <c r="B1102" s="20"/>
      <c r="C1102" s="12"/>
      <c r="D1102" s="11"/>
      <c r="E1102" s="12"/>
      <c r="F1102" s="13"/>
      <c r="G1102" s="60"/>
      <c r="H1102" s="60"/>
      <c r="I1102" s="14"/>
      <c r="J1102" s="21"/>
      <c r="K1102" s="67"/>
    </row>
    <row r="1103" spans="1:11" x14ac:dyDescent="0.35">
      <c r="A1103" s="71"/>
      <c r="B1103" s="22"/>
      <c r="C1103" s="22"/>
      <c r="D1103" s="24"/>
      <c r="E1103" s="22"/>
      <c r="F1103" s="25"/>
      <c r="G1103" s="61"/>
      <c r="H1103" s="62"/>
      <c r="I1103" s="26"/>
      <c r="J1103" s="27"/>
      <c r="K1103" s="72"/>
    </row>
    <row r="1104" spans="1:11" x14ac:dyDescent="0.35">
      <c r="A1104" s="66">
        <v>531025</v>
      </c>
      <c r="B1104" s="10" t="s">
        <v>234</v>
      </c>
      <c r="C1104" s="11" t="s">
        <v>13</v>
      </c>
      <c r="D1104" s="11"/>
      <c r="E1104" s="12">
        <v>6.6</v>
      </c>
      <c r="F1104" s="13">
        <v>0</v>
      </c>
      <c r="G1104" s="58">
        <f>SUM(E1104:E1107)</f>
        <v>6.6</v>
      </c>
      <c r="H1104" s="58">
        <f>SUM(F1104:F1107)</f>
        <v>0</v>
      </c>
      <c r="I1104" s="14" t="s">
        <v>14</v>
      </c>
      <c r="J1104" s="15">
        <v>0</v>
      </c>
      <c r="K1104" s="67">
        <v>0</v>
      </c>
    </row>
    <row r="1105" spans="1:11" x14ac:dyDescent="0.35">
      <c r="A1105" s="68"/>
      <c r="B1105" s="18"/>
      <c r="C1105" s="12"/>
      <c r="D1105" s="11"/>
      <c r="E1105" s="12"/>
      <c r="F1105" s="13"/>
      <c r="G1105" s="59"/>
      <c r="H1105" s="59"/>
      <c r="I1105" s="14"/>
      <c r="J1105" s="69"/>
      <c r="K1105" s="67"/>
    </row>
    <row r="1106" spans="1:11" x14ac:dyDescent="0.35">
      <c r="A1106" s="68"/>
      <c r="B1106" s="18"/>
      <c r="C1106" s="12"/>
      <c r="D1106" s="11"/>
      <c r="E1106" s="12"/>
      <c r="F1106" s="13"/>
      <c r="G1106" s="59"/>
      <c r="H1106" s="59"/>
      <c r="I1106" s="14"/>
      <c r="J1106" s="69"/>
      <c r="K1106" s="67"/>
    </row>
    <row r="1107" spans="1:11" x14ac:dyDescent="0.35">
      <c r="A1107" s="70"/>
      <c r="B1107" s="20"/>
      <c r="C1107" s="12"/>
      <c r="D1107" s="11"/>
      <c r="E1107" s="12"/>
      <c r="F1107" s="13"/>
      <c r="G1107" s="60"/>
      <c r="H1107" s="60"/>
      <c r="I1107" s="14"/>
      <c r="J1107" s="21"/>
      <c r="K1107" s="67"/>
    </row>
    <row r="1108" spans="1:11" x14ac:dyDescent="0.35">
      <c r="A1108" s="71"/>
      <c r="B1108" s="22"/>
      <c r="C1108" s="22"/>
      <c r="D1108" s="24"/>
      <c r="E1108" s="22"/>
      <c r="F1108" s="25"/>
      <c r="G1108" s="61"/>
      <c r="H1108" s="62"/>
      <c r="I1108" s="26"/>
      <c r="J1108" s="27"/>
      <c r="K1108" s="72"/>
    </row>
    <row r="1109" spans="1:11" x14ac:dyDescent="0.35">
      <c r="A1109" s="66">
        <v>535127</v>
      </c>
      <c r="B1109" s="10" t="s">
        <v>235</v>
      </c>
      <c r="C1109" s="11" t="s">
        <v>13</v>
      </c>
      <c r="D1109" s="11"/>
      <c r="E1109" s="12">
        <v>12</v>
      </c>
      <c r="F1109" s="13">
        <v>1</v>
      </c>
      <c r="G1109" s="58">
        <f>SUM(E1109:E1112)</f>
        <v>20</v>
      </c>
      <c r="H1109" s="58">
        <f>SUM(F1109:F1112)</f>
        <v>2</v>
      </c>
      <c r="I1109" s="14" t="s">
        <v>14</v>
      </c>
      <c r="J1109" s="15">
        <v>8</v>
      </c>
      <c r="K1109" s="67">
        <v>1</v>
      </c>
    </row>
    <row r="1110" spans="1:11" x14ac:dyDescent="0.35">
      <c r="A1110" s="68"/>
      <c r="B1110" s="18"/>
      <c r="C1110" s="12" t="s">
        <v>17</v>
      </c>
      <c r="D1110" s="11" t="s">
        <v>18</v>
      </c>
      <c r="E1110" s="12">
        <v>8</v>
      </c>
      <c r="F1110" s="13">
        <v>1</v>
      </c>
      <c r="G1110" s="59"/>
      <c r="H1110" s="59"/>
      <c r="I1110" s="14"/>
      <c r="J1110" s="69"/>
      <c r="K1110" s="67"/>
    </row>
    <row r="1111" spans="1:11" x14ac:dyDescent="0.35">
      <c r="A1111" s="68"/>
      <c r="B1111" s="18"/>
      <c r="C1111" s="12"/>
      <c r="D1111" s="11"/>
      <c r="E1111" s="12"/>
      <c r="F1111" s="13"/>
      <c r="G1111" s="59"/>
      <c r="H1111" s="59"/>
      <c r="I1111" s="14"/>
      <c r="J1111" s="69"/>
      <c r="K1111" s="67"/>
    </row>
    <row r="1112" spans="1:11" x14ac:dyDescent="0.35">
      <c r="A1112" s="70"/>
      <c r="B1112" s="20"/>
      <c r="C1112" s="12"/>
      <c r="D1112" s="11"/>
      <c r="E1112" s="12"/>
      <c r="F1112" s="13"/>
      <c r="G1112" s="60"/>
      <c r="H1112" s="60"/>
      <c r="I1112" s="14"/>
      <c r="J1112" s="21"/>
      <c r="K1112" s="67"/>
    </row>
    <row r="1113" spans="1:11" x14ac:dyDescent="0.35">
      <c r="A1113" s="71"/>
      <c r="B1113" s="22"/>
      <c r="C1113" s="22"/>
      <c r="D1113" s="24"/>
      <c r="E1113" s="22"/>
      <c r="F1113" s="25"/>
      <c r="G1113" s="61"/>
      <c r="H1113" s="62"/>
      <c r="I1113" s="26"/>
      <c r="J1113" s="27"/>
      <c r="K1113" s="72"/>
    </row>
    <row r="1114" spans="1:11" x14ac:dyDescent="0.35">
      <c r="A1114" s="66">
        <v>541117</v>
      </c>
      <c r="B1114" s="10" t="s">
        <v>236</v>
      </c>
      <c r="C1114" s="11" t="s">
        <v>13</v>
      </c>
      <c r="D1114" s="11"/>
      <c r="E1114" s="12">
        <v>12</v>
      </c>
      <c r="F1114" s="13">
        <v>1</v>
      </c>
      <c r="G1114" s="58">
        <f>SUM(E1114:E1117)</f>
        <v>12</v>
      </c>
      <c r="H1114" s="58">
        <f>SUM(F1114:F1117)</f>
        <v>1</v>
      </c>
      <c r="I1114" s="14" t="s">
        <v>14</v>
      </c>
      <c r="J1114" s="15">
        <v>0</v>
      </c>
      <c r="K1114" s="67">
        <v>0</v>
      </c>
    </row>
    <row r="1115" spans="1:11" x14ac:dyDescent="0.35">
      <c r="A1115" s="68"/>
      <c r="B1115" s="18"/>
      <c r="C1115" s="12"/>
      <c r="D1115" s="11"/>
      <c r="E1115" s="12"/>
      <c r="F1115" s="13"/>
      <c r="G1115" s="59"/>
      <c r="H1115" s="59"/>
      <c r="I1115" s="14"/>
      <c r="J1115" s="69"/>
      <c r="K1115" s="67"/>
    </row>
    <row r="1116" spans="1:11" x14ac:dyDescent="0.35">
      <c r="A1116" s="68"/>
      <c r="B1116" s="18"/>
      <c r="C1116" s="12"/>
      <c r="D1116" s="11"/>
      <c r="E1116" s="12"/>
      <c r="F1116" s="13"/>
      <c r="G1116" s="59"/>
      <c r="H1116" s="59"/>
      <c r="I1116" s="14"/>
      <c r="J1116" s="69"/>
      <c r="K1116" s="67"/>
    </row>
    <row r="1117" spans="1:11" x14ac:dyDescent="0.35">
      <c r="A1117" s="70"/>
      <c r="B1117" s="20"/>
      <c r="C1117" s="12"/>
      <c r="D1117" s="11"/>
      <c r="E1117" s="12"/>
      <c r="F1117" s="13"/>
      <c r="G1117" s="60"/>
      <c r="H1117" s="60"/>
      <c r="I1117" s="14"/>
      <c r="J1117" s="21"/>
      <c r="K1117" s="67"/>
    </row>
    <row r="1118" spans="1:11" x14ac:dyDescent="0.35">
      <c r="A1118" s="71"/>
      <c r="B1118" s="22"/>
      <c r="C1118" s="22"/>
      <c r="D1118" s="24"/>
      <c r="E1118" s="22"/>
      <c r="F1118" s="25"/>
      <c r="G1118" s="61"/>
      <c r="H1118" s="62"/>
      <c r="I1118" s="26"/>
      <c r="J1118" s="27"/>
      <c r="K1118" s="72"/>
    </row>
    <row r="1119" spans="1:11" x14ac:dyDescent="0.35">
      <c r="A1119" s="66">
        <v>544925</v>
      </c>
      <c r="B1119" s="10" t="s">
        <v>237</v>
      </c>
      <c r="C1119" s="11" t="s">
        <v>13</v>
      </c>
      <c r="D1119" s="11"/>
      <c r="E1119" s="12">
        <v>12</v>
      </c>
      <c r="F1119" s="13">
        <v>1</v>
      </c>
      <c r="G1119" s="58">
        <f>SUM(E1119:E1122)</f>
        <v>12</v>
      </c>
      <c r="H1119" s="58">
        <f>SUM(F1119:F1122)</f>
        <v>1</v>
      </c>
      <c r="I1119" s="14" t="s">
        <v>14</v>
      </c>
      <c r="J1119" s="15">
        <v>0</v>
      </c>
      <c r="K1119" s="67">
        <v>0</v>
      </c>
    </row>
    <row r="1120" spans="1:11" x14ac:dyDescent="0.35">
      <c r="A1120" s="68"/>
      <c r="B1120" s="18"/>
      <c r="C1120" s="12"/>
      <c r="D1120" s="11"/>
      <c r="E1120" s="12"/>
      <c r="F1120" s="13"/>
      <c r="G1120" s="59"/>
      <c r="H1120" s="59"/>
      <c r="I1120" s="14"/>
      <c r="J1120" s="69"/>
      <c r="K1120" s="67"/>
    </row>
    <row r="1121" spans="1:11" x14ac:dyDescent="0.35">
      <c r="A1121" s="68"/>
      <c r="B1121" s="18"/>
      <c r="C1121" s="12"/>
      <c r="D1121" s="11"/>
      <c r="E1121" s="12"/>
      <c r="F1121" s="13"/>
      <c r="G1121" s="59"/>
      <c r="H1121" s="59"/>
      <c r="I1121" s="14"/>
      <c r="J1121" s="69"/>
      <c r="K1121" s="67"/>
    </row>
    <row r="1122" spans="1:11" x14ac:dyDescent="0.35">
      <c r="A1122" s="70"/>
      <c r="B1122" s="20"/>
      <c r="C1122" s="12"/>
      <c r="D1122" s="11"/>
      <c r="E1122" s="12"/>
      <c r="F1122" s="13"/>
      <c r="G1122" s="60"/>
      <c r="H1122" s="60"/>
      <c r="I1122" s="14"/>
      <c r="J1122" s="21"/>
      <c r="K1122" s="67"/>
    </row>
    <row r="1123" spans="1:11" x14ac:dyDescent="0.35">
      <c r="A1123" s="71"/>
      <c r="B1123" s="22"/>
      <c r="C1123" s="22"/>
      <c r="D1123" s="24"/>
      <c r="E1123" s="22"/>
      <c r="F1123" s="25"/>
      <c r="G1123" s="61"/>
      <c r="H1123" s="62"/>
      <c r="I1123" s="26"/>
      <c r="J1123" s="27"/>
      <c r="K1123" s="72"/>
    </row>
    <row r="1124" spans="1:11" x14ac:dyDescent="0.35">
      <c r="A1124" s="66">
        <v>545830</v>
      </c>
      <c r="B1124" s="10" t="s">
        <v>238</v>
      </c>
      <c r="C1124" s="11" t="s">
        <v>13</v>
      </c>
      <c r="D1124" s="11"/>
      <c r="E1124" s="12">
        <v>12</v>
      </c>
      <c r="F1124" s="13">
        <v>1</v>
      </c>
      <c r="G1124" s="58">
        <f>E1124+E1125+E1126+E1127+E1128+E1129</f>
        <v>22.5</v>
      </c>
      <c r="H1124" s="58">
        <f>F1124+F1125+F1126+F1127+F1128+F1129</f>
        <v>2</v>
      </c>
      <c r="I1124" s="29" t="s">
        <v>14</v>
      </c>
      <c r="J1124" s="30">
        <v>10.5</v>
      </c>
      <c r="K1124" s="73">
        <v>1</v>
      </c>
    </row>
    <row r="1125" spans="1:11" x14ac:dyDescent="0.35">
      <c r="A1125" s="68"/>
      <c r="B1125" s="18"/>
      <c r="C1125" s="12" t="s">
        <v>17</v>
      </c>
      <c r="D1125" s="11" t="s">
        <v>18</v>
      </c>
      <c r="E1125" s="12">
        <v>10.5</v>
      </c>
      <c r="F1125" s="13">
        <v>1</v>
      </c>
      <c r="G1125" s="59"/>
      <c r="H1125" s="59"/>
      <c r="I1125" s="31"/>
      <c r="J1125" s="32"/>
      <c r="K1125" s="74"/>
    </row>
    <row r="1126" spans="1:11" x14ac:dyDescent="0.35">
      <c r="A1126" s="68"/>
      <c r="B1126" s="18"/>
      <c r="C1126" s="12"/>
      <c r="D1126" s="11"/>
      <c r="E1126" s="12"/>
      <c r="F1126" s="13"/>
      <c r="G1126" s="59"/>
      <c r="H1126" s="59"/>
      <c r="I1126" s="31"/>
      <c r="J1126" s="32"/>
      <c r="K1126" s="74"/>
    </row>
    <row r="1127" spans="1:11" x14ac:dyDescent="0.35">
      <c r="A1127" s="68"/>
      <c r="B1127" s="18"/>
      <c r="C1127" s="12"/>
      <c r="D1127" s="11"/>
      <c r="E1127" s="12"/>
      <c r="F1127" s="13"/>
      <c r="G1127" s="59"/>
      <c r="H1127" s="59"/>
      <c r="I1127" s="31"/>
      <c r="J1127" s="32"/>
      <c r="K1127" s="74"/>
    </row>
    <row r="1128" spans="1:11" x14ac:dyDescent="0.35">
      <c r="A1128" s="68"/>
      <c r="B1128" s="18"/>
      <c r="C1128" s="12"/>
      <c r="D1128" s="11"/>
      <c r="E1128" s="12"/>
      <c r="F1128" s="13"/>
      <c r="G1128" s="59"/>
      <c r="H1128" s="59"/>
      <c r="I1128" s="31"/>
      <c r="J1128" s="32"/>
      <c r="K1128" s="74"/>
    </row>
    <row r="1129" spans="1:11" x14ac:dyDescent="0.35">
      <c r="A1129" s="70"/>
      <c r="B1129" s="20"/>
      <c r="C1129" s="12"/>
      <c r="D1129" s="11"/>
      <c r="E1129" s="12"/>
      <c r="F1129" s="13"/>
      <c r="G1129" s="60"/>
      <c r="H1129" s="60"/>
      <c r="I1129" s="33"/>
      <c r="J1129" s="34"/>
      <c r="K1129" s="75"/>
    </row>
    <row r="1130" spans="1:11" x14ac:dyDescent="0.35">
      <c r="A1130" s="71"/>
      <c r="B1130" s="22"/>
      <c r="C1130" s="22"/>
      <c r="D1130" s="24"/>
      <c r="E1130" s="22"/>
      <c r="F1130" s="25"/>
      <c r="G1130" s="61"/>
      <c r="H1130" s="62"/>
      <c r="I1130" s="26"/>
      <c r="J1130" s="27"/>
      <c r="K1130" s="72"/>
    </row>
    <row r="1131" spans="1:11" x14ac:dyDescent="0.35">
      <c r="A1131" s="66">
        <v>547800</v>
      </c>
      <c r="B1131" s="10" t="s">
        <v>239</v>
      </c>
      <c r="C1131" s="11" t="s">
        <v>13</v>
      </c>
      <c r="D1131" s="11"/>
      <c r="E1131" s="12">
        <v>12</v>
      </c>
      <c r="F1131" s="13">
        <v>1</v>
      </c>
      <c r="G1131" s="58">
        <f>SUM(E1131:E1134)</f>
        <v>12</v>
      </c>
      <c r="H1131" s="58">
        <f>SUM(F1131:F1134)</f>
        <v>1</v>
      </c>
      <c r="I1131" s="14" t="s">
        <v>14</v>
      </c>
      <c r="J1131" s="15">
        <v>0</v>
      </c>
      <c r="K1131" s="67">
        <v>0</v>
      </c>
    </row>
    <row r="1132" spans="1:11" x14ac:dyDescent="0.35">
      <c r="A1132" s="68"/>
      <c r="B1132" s="18"/>
      <c r="C1132" s="12"/>
      <c r="D1132" s="11"/>
      <c r="E1132" s="12"/>
      <c r="F1132" s="13"/>
      <c r="G1132" s="59"/>
      <c r="H1132" s="59"/>
      <c r="I1132" s="14"/>
      <c r="J1132" s="69"/>
      <c r="K1132" s="67"/>
    </row>
    <row r="1133" spans="1:11" x14ac:dyDescent="0.35">
      <c r="A1133" s="68"/>
      <c r="B1133" s="18"/>
      <c r="C1133" s="12"/>
      <c r="D1133" s="11"/>
      <c r="E1133" s="12"/>
      <c r="F1133" s="13"/>
      <c r="G1133" s="59"/>
      <c r="H1133" s="59"/>
      <c r="I1133" s="14"/>
      <c r="J1133" s="69"/>
      <c r="K1133" s="67"/>
    </row>
    <row r="1134" spans="1:11" x14ac:dyDescent="0.35">
      <c r="A1134" s="70"/>
      <c r="B1134" s="20"/>
      <c r="C1134" s="12"/>
      <c r="D1134" s="11"/>
      <c r="E1134" s="12"/>
      <c r="F1134" s="13"/>
      <c r="G1134" s="60"/>
      <c r="H1134" s="60"/>
      <c r="I1134" s="14"/>
      <c r="J1134" s="21"/>
      <c r="K1134" s="67"/>
    </row>
    <row r="1135" spans="1:11" x14ac:dyDescent="0.35">
      <c r="A1135" s="71"/>
      <c r="B1135" s="22"/>
      <c r="C1135" s="22"/>
      <c r="D1135" s="24"/>
      <c r="E1135" s="22"/>
      <c r="F1135" s="25"/>
      <c r="G1135" s="61"/>
      <c r="H1135" s="62"/>
      <c r="I1135" s="26"/>
      <c r="J1135" s="27"/>
      <c r="K1135" s="72"/>
    </row>
    <row r="1136" spans="1:11" x14ac:dyDescent="0.35">
      <c r="A1136" s="66">
        <v>551044</v>
      </c>
      <c r="B1136" s="10" t="s">
        <v>240</v>
      </c>
      <c r="C1136" s="11" t="s">
        <v>13</v>
      </c>
      <c r="D1136" s="11"/>
      <c r="E1136" s="12">
        <v>12</v>
      </c>
      <c r="F1136" s="13">
        <v>1</v>
      </c>
      <c r="G1136" s="58">
        <f>SUM(E1136:E1141)</f>
        <v>21</v>
      </c>
      <c r="H1136" s="58">
        <f>SUM(F1136:F1141)</f>
        <v>2</v>
      </c>
      <c r="I1136" s="29" t="s">
        <v>14</v>
      </c>
      <c r="J1136" s="30">
        <v>9</v>
      </c>
      <c r="K1136" s="73">
        <v>1</v>
      </c>
    </row>
    <row r="1137" spans="1:11" x14ac:dyDescent="0.35">
      <c r="A1137" s="68"/>
      <c r="B1137" s="18"/>
      <c r="C1137" s="12" t="s">
        <v>17</v>
      </c>
      <c r="D1137" s="11" t="s">
        <v>18</v>
      </c>
      <c r="E1137" s="12">
        <v>9</v>
      </c>
      <c r="F1137" s="13">
        <v>1</v>
      </c>
      <c r="G1137" s="59"/>
      <c r="H1137" s="59"/>
      <c r="I1137" s="31"/>
      <c r="J1137" s="32"/>
      <c r="K1137" s="74"/>
    </row>
    <row r="1138" spans="1:11" x14ac:dyDescent="0.35">
      <c r="A1138" s="68"/>
      <c r="B1138" s="18"/>
      <c r="C1138" s="12"/>
      <c r="D1138" s="11"/>
      <c r="E1138" s="12"/>
      <c r="F1138" s="13"/>
      <c r="G1138" s="59"/>
      <c r="H1138" s="59"/>
      <c r="I1138" s="31"/>
      <c r="J1138" s="32"/>
      <c r="K1138" s="74"/>
    </row>
    <row r="1139" spans="1:11" x14ac:dyDescent="0.35">
      <c r="A1139" s="68"/>
      <c r="B1139" s="18"/>
      <c r="C1139" s="12"/>
      <c r="D1139" s="11"/>
      <c r="E1139" s="12"/>
      <c r="F1139" s="13"/>
      <c r="G1139" s="59"/>
      <c r="H1139" s="59"/>
      <c r="I1139" s="31"/>
      <c r="J1139" s="32"/>
      <c r="K1139" s="74"/>
    </row>
    <row r="1140" spans="1:11" x14ac:dyDescent="0.35">
      <c r="A1140" s="68"/>
      <c r="B1140" s="18"/>
      <c r="C1140" s="12"/>
      <c r="D1140" s="11"/>
      <c r="E1140" s="12"/>
      <c r="F1140" s="13"/>
      <c r="G1140" s="59"/>
      <c r="H1140" s="59"/>
      <c r="I1140" s="31"/>
      <c r="J1140" s="32"/>
      <c r="K1140" s="74"/>
    </row>
    <row r="1141" spans="1:11" x14ac:dyDescent="0.35">
      <c r="A1141" s="70"/>
      <c r="B1141" s="20"/>
      <c r="C1141" s="12"/>
      <c r="D1141" s="11"/>
      <c r="E1141" s="12"/>
      <c r="F1141" s="13"/>
      <c r="G1141" s="60"/>
      <c r="H1141" s="60"/>
      <c r="I1141" s="33"/>
      <c r="J1141" s="34"/>
      <c r="K1141" s="75"/>
    </row>
    <row r="1142" spans="1:11" x14ac:dyDescent="0.35">
      <c r="A1142" s="71"/>
      <c r="B1142" s="22"/>
      <c r="C1142" s="22"/>
      <c r="D1142" s="24"/>
      <c r="E1142" s="22"/>
      <c r="F1142" s="25"/>
      <c r="G1142" s="61"/>
      <c r="H1142" s="62"/>
      <c r="I1142" s="26"/>
      <c r="J1142" s="27"/>
      <c r="K1142" s="72"/>
    </row>
    <row r="1143" spans="1:11" x14ac:dyDescent="0.35">
      <c r="A1143" s="66">
        <v>552725</v>
      </c>
      <c r="B1143" s="10" t="s">
        <v>241</v>
      </c>
      <c r="C1143" s="11" t="s">
        <v>13</v>
      </c>
      <c r="D1143" s="11"/>
      <c r="E1143" s="12">
        <v>12</v>
      </c>
      <c r="F1143" s="13">
        <v>1</v>
      </c>
      <c r="G1143" s="58">
        <f>E1143+E1144+E1145+E1146+E1147</f>
        <v>12</v>
      </c>
      <c r="H1143" s="58">
        <f>F1143+F1144+F1145+F1146+F1147</f>
        <v>1</v>
      </c>
      <c r="I1143" s="29" t="s">
        <v>14</v>
      </c>
      <c r="J1143" s="30">
        <v>0</v>
      </c>
      <c r="K1143" s="73">
        <v>0</v>
      </c>
    </row>
    <row r="1144" spans="1:11" x14ac:dyDescent="0.35">
      <c r="A1144" s="68"/>
      <c r="B1144" s="18"/>
      <c r="C1144" s="12"/>
      <c r="D1144" s="11"/>
      <c r="E1144" s="12"/>
      <c r="F1144" s="13"/>
      <c r="G1144" s="59"/>
      <c r="H1144" s="59"/>
      <c r="I1144" s="31"/>
      <c r="J1144" s="32"/>
      <c r="K1144" s="74"/>
    </row>
    <row r="1145" spans="1:11" x14ac:dyDescent="0.35">
      <c r="A1145" s="68"/>
      <c r="B1145" s="18"/>
      <c r="C1145" s="12"/>
      <c r="D1145" s="11"/>
      <c r="E1145" s="12"/>
      <c r="F1145" s="13"/>
      <c r="G1145" s="59"/>
      <c r="H1145" s="59"/>
      <c r="I1145" s="31"/>
      <c r="J1145" s="32"/>
      <c r="K1145" s="74"/>
    </row>
    <row r="1146" spans="1:11" x14ac:dyDescent="0.35">
      <c r="A1146" s="68"/>
      <c r="B1146" s="18"/>
      <c r="C1146" s="12"/>
      <c r="D1146" s="11"/>
      <c r="E1146" s="12"/>
      <c r="F1146" s="13"/>
      <c r="G1146" s="59"/>
      <c r="H1146" s="59"/>
      <c r="I1146" s="31"/>
      <c r="J1146" s="32"/>
      <c r="K1146" s="74"/>
    </row>
    <row r="1147" spans="1:11" x14ac:dyDescent="0.35">
      <c r="A1147" s="70"/>
      <c r="B1147" s="20"/>
      <c r="C1147" s="12"/>
      <c r="D1147" s="11"/>
      <c r="E1147" s="12"/>
      <c r="F1147" s="13"/>
      <c r="G1147" s="60"/>
      <c r="H1147" s="60"/>
      <c r="I1147" s="33"/>
      <c r="J1147" s="34"/>
      <c r="K1147" s="75"/>
    </row>
    <row r="1148" spans="1:11" x14ac:dyDescent="0.35">
      <c r="A1148" s="71"/>
      <c r="B1148" s="22"/>
      <c r="C1148" s="22"/>
      <c r="D1148" s="24"/>
      <c r="E1148" s="22"/>
      <c r="F1148" s="25"/>
      <c r="G1148" s="61"/>
      <c r="H1148" s="62"/>
      <c r="I1148" s="26"/>
      <c r="J1148" s="27"/>
      <c r="K1148" s="72"/>
    </row>
    <row r="1149" spans="1:11" x14ac:dyDescent="0.35">
      <c r="A1149" s="66">
        <v>555335</v>
      </c>
      <c r="B1149" s="10" t="s">
        <v>242</v>
      </c>
      <c r="C1149" s="11" t="s">
        <v>13</v>
      </c>
      <c r="D1149" s="11"/>
      <c r="E1149" s="12">
        <v>8</v>
      </c>
      <c r="F1149" s="13">
        <v>1</v>
      </c>
      <c r="G1149" s="58">
        <f>SUM(E1149:E1152)</f>
        <v>19</v>
      </c>
      <c r="H1149" s="58">
        <f>SUM(F1149:F1152)</f>
        <v>2</v>
      </c>
      <c r="I1149" s="14" t="s">
        <v>14</v>
      </c>
      <c r="J1149" s="15">
        <v>7</v>
      </c>
      <c r="K1149" s="67">
        <v>1</v>
      </c>
    </row>
    <row r="1150" spans="1:11" x14ac:dyDescent="0.35">
      <c r="A1150" s="68"/>
      <c r="B1150" s="18"/>
      <c r="C1150" s="12" t="s">
        <v>17</v>
      </c>
      <c r="D1150" s="11" t="s">
        <v>18</v>
      </c>
      <c r="E1150" s="12">
        <v>11</v>
      </c>
      <c r="F1150" s="13">
        <v>1</v>
      </c>
      <c r="G1150" s="59"/>
      <c r="H1150" s="59"/>
      <c r="I1150" s="14"/>
      <c r="J1150" s="69"/>
      <c r="K1150" s="67"/>
    </row>
    <row r="1151" spans="1:11" x14ac:dyDescent="0.35">
      <c r="A1151" s="68"/>
      <c r="B1151" s="18"/>
      <c r="C1151" s="12"/>
      <c r="D1151" s="11"/>
      <c r="E1151" s="12"/>
      <c r="F1151" s="13"/>
      <c r="G1151" s="59"/>
      <c r="H1151" s="59"/>
      <c r="I1151" s="14"/>
      <c r="J1151" s="69"/>
      <c r="K1151" s="67"/>
    </row>
    <row r="1152" spans="1:11" x14ac:dyDescent="0.35">
      <c r="A1152" s="70"/>
      <c r="B1152" s="20"/>
      <c r="C1152" s="12"/>
      <c r="D1152" s="11"/>
      <c r="E1152" s="12"/>
      <c r="F1152" s="13"/>
      <c r="G1152" s="60"/>
      <c r="H1152" s="60"/>
      <c r="I1152" s="14"/>
      <c r="J1152" s="21"/>
      <c r="K1152" s="67"/>
    </row>
    <row r="1153" spans="1:11" x14ac:dyDescent="0.35">
      <c r="A1153" s="71"/>
      <c r="B1153" s="22"/>
      <c r="C1153" s="22"/>
      <c r="D1153" s="24"/>
      <c r="E1153" s="22"/>
      <c r="F1153" s="25"/>
      <c r="G1153" s="61"/>
      <c r="H1153" s="62"/>
      <c r="I1153" s="26"/>
      <c r="J1153" s="27"/>
      <c r="K1153" s="72"/>
    </row>
    <row r="1154" spans="1:11" x14ac:dyDescent="0.35">
      <c r="A1154" s="66">
        <v>556000</v>
      </c>
      <c r="B1154" s="9" t="s">
        <v>243</v>
      </c>
      <c r="C1154" s="11" t="s">
        <v>13</v>
      </c>
      <c r="D1154" s="11"/>
      <c r="E1154" s="12">
        <v>9.6</v>
      </c>
      <c r="F1154" s="13">
        <v>1</v>
      </c>
      <c r="G1154" s="58">
        <f>SUM(E1154:E1157)</f>
        <v>23.6</v>
      </c>
      <c r="H1154" s="58">
        <f>SUM(F1154:F1157)</f>
        <v>2</v>
      </c>
      <c r="I1154" s="14" t="s">
        <v>14</v>
      </c>
      <c r="J1154" s="15">
        <v>11.6</v>
      </c>
      <c r="K1154" s="67">
        <v>1</v>
      </c>
    </row>
    <row r="1155" spans="1:11" x14ac:dyDescent="0.35">
      <c r="A1155" s="68"/>
      <c r="B1155" s="17"/>
      <c r="C1155" s="12" t="s">
        <v>17</v>
      </c>
      <c r="D1155" s="11" t="s">
        <v>18</v>
      </c>
      <c r="E1155" s="12">
        <v>14</v>
      </c>
      <c r="F1155" s="13">
        <v>1</v>
      </c>
      <c r="G1155" s="59"/>
      <c r="H1155" s="59"/>
      <c r="I1155" s="14"/>
      <c r="J1155" s="69"/>
      <c r="K1155" s="67"/>
    </row>
    <row r="1156" spans="1:11" x14ac:dyDescent="0.35">
      <c r="A1156" s="68"/>
      <c r="B1156" s="17"/>
      <c r="C1156" s="12"/>
      <c r="D1156" s="11"/>
      <c r="E1156" s="12"/>
      <c r="F1156" s="13"/>
      <c r="G1156" s="59"/>
      <c r="H1156" s="59"/>
      <c r="I1156" s="14"/>
      <c r="J1156" s="69"/>
      <c r="K1156" s="67"/>
    </row>
    <row r="1157" spans="1:11" x14ac:dyDescent="0.35">
      <c r="A1157" s="70"/>
      <c r="B1157" s="19"/>
      <c r="C1157" s="12"/>
      <c r="D1157" s="11"/>
      <c r="E1157" s="12"/>
      <c r="F1157" s="13"/>
      <c r="G1157" s="60"/>
      <c r="H1157" s="60"/>
      <c r="I1157" s="14"/>
      <c r="J1157" s="21"/>
      <c r="K1157" s="67"/>
    </row>
    <row r="1158" spans="1:11" x14ac:dyDescent="0.35">
      <c r="A1158" s="71"/>
      <c r="B1158" s="22"/>
      <c r="C1158" s="22"/>
      <c r="D1158" s="24"/>
      <c r="E1158" s="22"/>
      <c r="F1158" s="25"/>
      <c r="G1158" s="61"/>
      <c r="H1158" s="62"/>
      <c r="I1158" s="26"/>
      <c r="J1158" s="27"/>
      <c r="K1158" s="72"/>
    </row>
    <row r="1159" spans="1:11" x14ac:dyDescent="0.35">
      <c r="A1159" s="66">
        <v>558375</v>
      </c>
      <c r="B1159" s="10" t="s">
        <v>244</v>
      </c>
      <c r="C1159" s="11" t="s">
        <v>13</v>
      </c>
      <c r="D1159" s="11"/>
      <c r="E1159" s="12">
        <v>12</v>
      </c>
      <c r="F1159" s="13">
        <v>1</v>
      </c>
      <c r="G1159" s="58">
        <f>SUM(E1159:E1162)</f>
        <v>24</v>
      </c>
      <c r="H1159" s="58">
        <f>SUM(F1159:F1162)</f>
        <v>2</v>
      </c>
      <c r="I1159" s="14" t="s">
        <v>14</v>
      </c>
      <c r="J1159" s="15">
        <v>12</v>
      </c>
      <c r="K1159" s="67">
        <v>1</v>
      </c>
    </row>
    <row r="1160" spans="1:11" x14ac:dyDescent="0.35">
      <c r="A1160" s="68"/>
      <c r="B1160" s="18"/>
      <c r="C1160" s="12" t="s">
        <v>17</v>
      </c>
      <c r="D1160" s="11" t="s">
        <v>18</v>
      </c>
      <c r="E1160" s="12">
        <v>12</v>
      </c>
      <c r="F1160" s="13">
        <v>1</v>
      </c>
      <c r="G1160" s="59"/>
      <c r="H1160" s="59"/>
      <c r="I1160" s="14"/>
      <c r="J1160" s="69"/>
      <c r="K1160" s="67"/>
    </row>
    <row r="1161" spans="1:11" x14ac:dyDescent="0.35">
      <c r="A1161" s="68"/>
      <c r="B1161" s="18"/>
      <c r="C1161" s="12"/>
      <c r="D1161" s="11"/>
      <c r="E1161" s="12"/>
      <c r="F1161" s="13"/>
      <c r="G1161" s="59"/>
      <c r="H1161" s="59"/>
      <c r="I1161" s="14"/>
      <c r="J1161" s="69"/>
      <c r="K1161" s="67"/>
    </row>
    <row r="1162" spans="1:11" x14ac:dyDescent="0.35">
      <c r="A1162" s="70"/>
      <c r="B1162" s="20"/>
      <c r="C1162" s="12"/>
      <c r="D1162" s="11"/>
      <c r="E1162" s="12"/>
      <c r="F1162" s="13"/>
      <c r="G1162" s="60"/>
      <c r="H1162" s="60"/>
      <c r="I1162" s="14"/>
      <c r="J1162" s="21"/>
      <c r="K1162" s="67"/>
    </row>
    <row r="1163" spans="1:11" x14ac:dyDescent="0.35">
      <c r="A1163" s="71"/>
      <c r="B1163" s="22"/>
      <c r="C1163" s="22"/>
      <c r="D1163" s="24"/>
      <c r="E1163" s="22"/>
      <c r="F1163" s="25"/>
      <c r="G1163" s="61"/>
      <c r="H1163" s="62"/>
      <c r="I1163" s="26"/>
      <c r="J1163" s="27"/>
      <c r="K1163" s="72"/>
    </row>
    <row r="1164" spans="1:11" x14ac:dyDescent="0.35">
      <c r="A1164" s="66">
        <v>558688</v>
      </c>
      <c r="B1164" s="10" t="s">
        <v>245</v>
      </c>
      <c r="C1164" s="11"/>
      <c r="D1164" s="11"/>
      <c r="E1164" s="12"/>
      <c r="F1164" s="13"/>
      <c r="G1164" s="58">
        <f>E1164+E1165+E1166+E1167+E1168+E1169+E1170</f>
        <v>0</v>
      </c>
      <c r="H1164" s="58">
        <f>F1164+F1165+F1166+F1167+F1168+F1169+F1170</f>
        <v>0</v>
      </c>
      <c r="I1164" s="46" t="s">
        <v>14</v>
      </c>
      <c r="J1164" s="30">
        <v>0</v>
      </c>
      <c r="K1164" s="73">
        <v>0</v>
      </c>
    </row>
    <row r="1165" spans="1:11" x14ac:dyDescent="0.35">
      <c r="A1165" s="68"/>
      <c r="B1165" s="18"/>
      <c r="C1165" s="12"/>
      <c r="D1165" s="11"/>
      <c r="E1165" s="12"/>
      <c r="F1165" s="13"/>
      <c r="G1165" s="59"/>
      <c r="H1165" s="59"/>
      <c r="I1165" s="47"/>
      <c r="J1165" s="32"/>
      <c r="K1165" s="74"/>
    </row>
    <row r="1166" spans="1:11" x14ac:dyDescent="0.35">
      <c r="A1166" s="68"/>
      <c r="B1166" s="18"/>
      <c r="C1166" s="12"/>
      <c r="D1166" s="11"/>
      <c r="E1166" s="12"/>
      <c r="F1166" s="13"/>
      <c r="G1166" s="59"/>
      <c r="H1166" s="59"/>
      <c r="I1166" s="47"/>
      <c r="J1166" s="32"/>
      <c r="K1166" s="74"/>
    </row>
    <row r="1167" spans="1:11" x14ac:dyDescent="0.35">
      <c r="A1167" s="68"/>
      <c r="B1167" s="18"/>
      <c r="C1167" s="12"/>
      <c r="D1167" s="11"/>
      <c r="E1167" s="12"/>
      <c r="F1167" s="13"/>
      <c r="G1167" s="59"/>
      <c r="H1167" s="59"/>
      <c r="I1167" s="47"/>
      <c r="J1167" s="32"/>
      <c r="K1167" s="74"/>
    </row>
    <row r="1168" spans="1:11" x14ac:dyDescent="0.35">
      <c r="A1168" s="68"/>
      <c r="B1168" s="18"/>
      <c r="C1168" s="12"/>
      <c r="D1168" s="11"/>
      <c r="E1168" s="12"/>
      <c r="F1168" s="13"/>
      <c r="G1168" s="59"/>
      <c r="H1168" s="59"/>
      <c r="I1168" s="47"/>
      <c r="J1168" s="32"/>
      <c r="K1168" s="74"/>
    </row>
    <row r="1169" spans="1:11" x14ac:dyDescent="0.35">
      <c r="A1169" s="68"/>
      <c r="B1169" s="18"/>
      <c r="C1169" s="12"/>
      <c r="D1169" s="11"/>
      <c r="E1169" s="12"/>
      <c r="F1169" s="13"/>
      <c r="G1169" s="59"/>
      <c r="H1169" s="59"/>
      <c r="I1169" s="47"/>
      <c r="J1169" s="32"/>
      <c r="K1169" s="74"/>
    </row>
    <row r="1170" spans="1:11" x14ac:dyDescent="0.35">
      <c r="A1170" s="70"/>
      <c r="B1170" s="20"/>
      <c r="C1170" s="12"/>
      <c r="D1170" s="11"/>
      <c r="E1170" s="12"/>
      <c r="F1170" s="13"/>
      <c r="G1170" s="60"/>
      <c r="H1170" s="60"/>
      <c r="I1170" s="48"/>
      <c r="J1170" s="34"/>
      <c r="K1170" s="75"/>
    </row>
    <row r="1171" spans="1:11" x14ac:dyDescent="0.35">
      <c r="A1171" s="71"/>
      <c r="B1171" s="22"/>
      <c r="C1171" s="22"/>
      <c r="D1171" s="24"/>
      <c r="E1171" s="22"/>
      <c r="F1171" s="25"/>
      <c r="G1171" s="61"/>
      <c r="H1171" s="62"/>
      <c r="I1171" s="26"/>
      <c r="J1171" s="27"/>
      <c r="K1171" s="72"/>
    </row>
    <row r="1172" spans="1:11" x14ac:dyDescent="0.35">
      <c r="A1172" s="66">
        <v>560120</v>
      </c>
      <c r="B1172" s="10" t="s">
        <v>246</v>
      </c>
      <c r="C1172" s="11" t="s">
        <v>13</v>
      </c>
      <c r="D1172" s="11"/>
      <c r="E1172" s="12">
        <v>12</v>
      </c>
      <c r="F1172" s="13">
        <v>1</v>
      </c>
      <c r="G1172" s="58">
        <f>SUM(E1172:E1175)</f>
        <v>12</v>
      </c>
      <c r="H1172" s="58">
        <f>SUM(F1172:F1175)</f>
        <v>1</v>
      </c>
      <c r="I1172" s="14" t="s">
        <v>14</v>
      </c>
      <c r="J1172" s="15">
        <v>0</v>
      </c>
      <c r="K1172" s="67">
        <v>0</v>
      </c>
    </row>
    <row r="1173" spans="1:11" x14ac:dyDescent="0.35">
      <c r="A1173" s="68"/>
      <c r="B1173" s="18"/>
      <c r="C1173" s="12"/>
      <c r="D1173" s="11"/>
      <c r="E1173" s="12"/>
      <c r="F1173" s="13"/>
      <c r="G1173" s="59"/>
      <c r="H1173" s="59"/>
      <c r="I1173" s="14"/>
      <c r="J1173" s="69"/>
      <c r="K1173" s="67"/>
    </row>
    <row r="1174" spans="1:11" x14ac:dyDescent="0.35">
      <c r="A1174" s="68"/>
      <c r="B1174" s="18"/>
      <c r="C1174" s="12"/>
      <c r="D1174" s="11"/>
      <c r="E1174" s="12"/>
      <c r="F1174" s="13"/>
      <c r="G1174" s="59"/>
      <c r="H1174" s="59"/>
      <c r="I1174" s="14"/>
      <c r="J1174" s="69"/>
      <c r="K1174" s="67"/>
    </row>
    <row r="1175" spans="1:11" x14ac:dyDescent="0.35">
      <c r="A1175" s="70"/>
      <c r="B1175" s="20"/>
      <c r="C1175" s="12"/>
      <c r="D1175" s="11"/>
      <c r="E1175" s="12"/>
      <c r="F1175" s="13"/>
      <c r="G1175" s="60"/>
      <c r="H1175" s="60"/>
      <c r="I1175" s="14"/>
      <c r="J1175" s="21"/>
      <c r="K1175" s="67"/>
    </row>
    <row r="1176" spans="1:11" x14ac:dyDescent="0.35">
      <c r="A1176" s="71"/>
      <c r="B1176" s="22"/>
      <c r="C1176" s="22"/>
      <c r="D1176" s="24"/>
      <c r="E1176" s="22"/>
      <c r="F1176" s="25"/>
      <c r="G1176" s="61"/>
      <c r="H1176" s="62"/>
      <c r="I1176" s="26"/>
      <c r="J1176" s="27"/>
      <c r="K1176" s="72"/>
    </row>
    <row r="1177" spans="1:11" x14ac:dyDescent="0.35">
      <c r="A1177" s="66">
        <v>560158</v>
      </c>
      <c r="B1177" s="10" t="s">
        <v>247</v>
      </c>
      <c r="C1177" s="11" t="s">
        <v>13</v>
      </c>
      <c r="D1177" s="11"/>
      <c r="E1177" s="12">
        <v>12</v>
      </c>
      <c r="F1177" s="13">
        <v>1</v>
      </c>
      <c r="G1177" s="58">
        <f>SUM(E1177:E1180)</f>
        <v>12</v>
      </c>
      <c r="H1177" s="58">
        <f>SUM(F1177:F1180)</f>
        <v>1</v>
      </c>
      <c r="I1177" s="14" t="s">
        <v>14</v>
      </c>
      <c r="J1177" s="15">
        <v>0</v>
      </c>
      <c r="K1177" s="67">
        <v>0</v>
      </c>
    </row>
    <row r="1178" spans="1:11" x14ac:dyDescent="0.35">
      <c r="A1178" s="68"/>
      <c r="B1178" s="18"/>
      <c r="C1178" s="12"/>
      <c r="D1178" s="11"/>
      <c r="E1178" s="12"/>
      <c r="F1178" s="13"/>
      <c r="G1178" s="59"/>
      <c r="H1178" s="59"/>
      <c r="I1178" s="14"/>
      <c r="J1178" s="69"/>
      <c r="K1178" s="67"/>
    </row>
    <row r="1179" spans="1:11" x14ac:dyDescent="0.35">
      <c r="A1179" s="68"/>
      <c r="B1179" s="18"/>
      <c r="C1179" s="12"/>
      <c r="D1179" s="11"/>
      <c r="E1179" s="12"/>
      <c r="F1179" s="13"/>
      <c r="G1179" s="59"/>
      <c r="H1179" s="59"/>
      <c r="I1179" s="14"/>
      <c r="J1179" s="69"/>
      <c r="K1179" s="67"/>
    </row>
    <row r="1180" spans="1:11" x14ac:dyDescent="0.35">
      <c r="A1180" s="70"/>
      <c r="B1180" s="20"/>
      <c r="C1180" s="12"/>
      <c r="D1180" s="11"/>
      <c r="E1180" s="12"/>
      <c r="F1180" s="13"/>
      <c r="G1180" s="60"/>
      <c r="H1180" s="60"/>
      <c r="I1180" s="14"/>
      <c r="J1180" s="21"/>
      <c r="K1180" s="67"/>
    </row>
    <row r="1181" spans="1:11" x14ac:dyDescent="0.35">
      <c r="A1181" s="71"/>
      <c r="B1181" s="22"/>
      <c r="C1181" s="22"/>
      <c r="D1181" s="24"/>
      <c r="E1181" s="22"/>
      <c r="F1181" s="25"/>
      <c r="G1181" s="61"/>
      <c r="H1181" s="62"/>
      <c r="I1181" s="26"/>
      <c r="J1181" s="27"/>
      <c r="K1181" s="72"/>
    </row>
    <row r="1182" spans="1:11" x14ac:dyDescent="0.35">
      <c r="A1182" s="66">
        <v>563551</v>
      </c>
      <c r="B1182" s="10" t="s">
        <v>248</v>
      </c>
      <c r="C1182" s="11"/>
      <c r="D1182" s="11"/>
      <c r="E1182" s="12"/>
      <c r="F1182" s="13"/>
      <c r="G1182" s="58">
        <f>SUM(E1182:E1185)</f>
        <v>0</v>
      </c>
      <c r="H1182" s="58">
        <f>SUM(F1182:F1185)</f>
        <v>0</v>
      </c>
      <c r="I1182" s="14" t="s">
        <v>14</v>
      </c>
      <c r="J1182" s="15">
        <v>0</v>
      </c>
      <c r="K1182" s="67">
        <v>0</v>
      </c>
    </row>
    <row r="1183" spans="1:11" x14ac:dyDescent="0.35">
      <c r="A1183" s="68"/>
      <c r="B1183" s="18"/>
      <c r="C1183" s="12"/>
      <c r="D1183" s="11"/>
      <c r="E1183" s="12"/>
      <c r="F1183" s="13"/>
      <c r="G1183" s="59"/>
      <c r="H1183" s="59"/>
      <c r="I1183" s="14"/>
      <c r="J1183" s="69"/>
      <c r="K1183" s="67"/>
    </row>
    <row r="1184" spans="1:11" x14ac:dyDescent="0.35">
      <c r="A1184" s="68"/>
      <c r="B1184" s="18"/>
      <c r="C1184" s="12"/>
      <c r="D1184" s="11"/>
      <c r="E1184" s="12"/>
      <c r="F1184" s="13"/>
      <c r="G1184" s="59"/>
      <c r="H1184" s="59"/>
      <c r="I1184" s="14"/>
      <c r="J1184" s="69"/>
      <c r="K1184" s="67"/>
    </row>
    <row r="1185" spans="1:11" x14ac:dyDescent="0.35">
      <c r="A1185" s="70"/>
      <c r="B1185" s="20"/>
      <c r="C1185" s="11"/>
      <c r="D1185" s="11"/>
      <c r="E1185" s="12"/>
      <c r="F1185" s="13"/>
      <c r="G1185" s="60"/>
      <c r="H1185" s="60"/>
      <c r="I1185" s="14"/>
      <c r="J1185" s="21"/>
      <c r="K1185" s="67"/>
    </row>
    <row r="1186" spans="1:11" x14ac:dyDescent="0.35">
      <c r="A1186" s="71"/>
      <c r="B1186" s="22"/>
      <c r="C1186" s="22"/>
      <c r="D1186" s="24"/>
      <c r="E1186" s="22"/>
      <c r="F1186" s="25"/>
      <c r="G1186" s="61"/>
      <c r="H1186" s="62"/>
      <c r="I1186" s="26"/>
      <c r="J1186" s="27"/>
      <c r="K1186" s="72"/>
    </row>
    <row r="1187" spans="1:11" x14ac:dyDescent="0.35">
      <c r="A1187" s="66">
        <v>564160</v>
      </c>
      <c r="B1187" s="10" t="s">
        <v>249</v>
      </c>
      <c r="C1187" s="11" t="s">
        <v>13</v>
      </c>
      <c r="D1187" s="11"/>
      <c r="E1187" s="12">
        <v>12</v>
      </c>
      <c r="F1187" s="13">
        <v>1</v>
      </c>
      <c r="G1187" s="58">
        <f>SUM(E1187:E1191)</f>
        <v>24</v>
      </c>
      <c r="H1187" s="58">
        <f>SUM(F1187:F1191)</f>
        <v>1</v>
      </c>
      <c r="I1187" s="29" t="s">
        <v>14</v>
      </c>
      <c r="J1187" s="30">
        <v>12</v>
      </c>
      <c r="K1187" s="73">
        <v>0</v>
      </c>
    </row>
    <row r="1188" spans="1:11" x14ac:dyDescent="0.35">
      <c r="A1188" s="68"/>
      <c r="B1188" s="18"/>
      <c r="C1188" s="12" t="s">
        <v>17</v>
      </c>
      <c r="D1188" s="11" t="s">
        <v>18</v>
      </c>
      <c r="E1188" s="12">
        <v>12</v>
      </c>
      <c r="F1188" s="13">
        <v>0</v>
      </c>
      <c r="G1188" s="59"/>
      <c r="H1188" s="59"/>
      <c r="I1188" s="31"/>
      <c r="J1188" s="32"/>
      <c r="K1188" s="74"/>
    </row>
    <row r="1189" spans="1:11" x14ac:dyDescent="0.35">
      <c r="A1189" s="68"/>
      <c r="B1189" s="18"/>
      <c r="C1189" s="12"/>
      <c r="D1189" s="11"/>
      <c r="E1189" s="12"/>
      <c r="F1189" s="13"/>
      <c r="G1189" s="59"/>
      <c r="H1189" s="59"/>
      <c r="I1189" s="31"/>
      <c r="J1189" s="32"/>
      <c r="K1189" s="74"/>
    </row>
    <row r="1190" spans="1:11" x14ac:dyDescent="0.35">
      <c r="A1190" s="68"/>
      <c r="B1190" s="18"/>
      <c r="C1190" s="12"/>
      <c r="D1190" s="11"/>
      <c r="E1190" s="12"/>
      <c r="F1190" s="13"/>
      <c r="G1190" s="59"/>
      <c r="H1190" s="59"/>
      <c r="I1190" s="31"/>
      <c r="J1190" s="32"/>
      <c r="K1190" s="74"/>
    </row>
    <row r="1191" spans="1:11" x14ac:dyDescent="0.35">
      <c r="A1191" s="70"/>
      <c r="B1191" s="20"/>
      <c r="C1191" s="12"/>
      <c r="D1191" s="11"/>
      <c r="E1191" s="12"/>
      <c r="F1191" s="13"/>
      <c r="G1191" s="60"/>
      <c r="H1191" s="60"/>
      <c r="I1191" s="33"/>
      <c r="J1191" s="34"/>
      <c r="K1191" s="75"/>
    </row>
    <row r="1192" spans="1:11" x14ac:dyDescent="0.35">
      <c r="A1192" s="71"/>
      <c r="B1192" s="22"/>
      <c r="C1192" s="22"/>
      <c r="D1192" s="24"/>
      <c r="E1192" s="22"/>
      <c r="F1192" s="25"/>
      <c r="G1192" s="61"/>
      <c r="H1192" s="62"/>
      <c r="I1192" s="26"/>
      <c r="J1192" s="27"/>
      <c r="K1192" s="72"/>
    </row>
    <row r="1193" spans="1:11" x14ac:dyDescent="0.35">
      <c r="A1193" s="66">
        <v>565350</v>
      </c>
      <c r="B1193" s="10" t="s">
        <v>250</v>
      </c>
      <c r="C1193" s="11" t="s">
        <v>13</v>
      </c>
      <c r="D1193" s="11"/>
      <c r="E1193" s="12">
        <v>12</v>
      </c>
      <c r="F1193" s="13">
        <v>1</v>
      </c>
      <c r="G1193" s="58">
        <f>SUM(E1193:E1196)</f>
        <v>27</v>
      </c>
      <c r="H1193" s="58">
        <f>SUM(F1193:F1196)</f>
        <v>2</v>
      </c>
      <c r="I1193" s="14" t="s">
        <v>14</v>
      </c>
      <c r="J1193" s="15">
        <v>12</v>
      </c>
      <c r="K1193" s="67">
        <v>1</v>
      </c>
    </row>
    <row r="1194" spans="1:11" x14ac:dyDescent="0.35">
      <c r="A1194" s="68"/>
      <c r="B1194" s="18"/>
      <c r="C1194" s="12" t="s">
        <v>17</v>
      </c>
      <c r="D1194" s="11" t="s">
        <v>18</v>
      </c>
      <c r="E1194" s="12">
        <v>15</v>
      </c>
      <c r="F1194" s="13">
        <v>1</v>
      </c>
      <c r="G1194" s="59"/>
      <c r="H1194" s="59"/>
      <c r="I1194" s="14"/>
      <c r="J1194" s="69"/>
      <c r="K1194" s="67"/>
    </row>
    <row r="1195" spans="1:11" x14ac:dyDescent="0.35">
      <c r="A1195" s="68"/>
      <c r="B1195" s="18"/>
      <c r="C1195" s="12"/>
      <c r="D1195" s="11"/>
      <c r="E1195" s="12"/>
      <c r="F1195" s="13"/>
      <c r="G1195" s="59"/>
      <c r="H1195" s="59"/>
      <c r="I1195" s="14"/>
      <c r="J1195" s="69"/>
      <c r="K1195" s="67"/>
    </row>
    <row r="1196" spans="1:11" x14ac:dyDescent="0.35">
      <c r="A1196" s="70"/>
      <c r="B1196" s="20"/>
      <c r="C1196" s="12"/>
      <c r="D1196" s="11"/>
      <c r="E1196" s="12"/>
      <c r="F1196" s="13"/>
      <c r="G1196" s="60"/>
      <c r="H1196" s="60"/>
      <c r="I1196" s="14"/>
      <c r="J1196" s="21"/>
      <c r="K1196" s="67"/>
    </row>
    <row r="1197" spans="1:11" x14ac:dyDescent="0.35">
      <c r="A1197" s="71"/>
      <c r="B1197" s="22"/>
      <c r="C1197" s="22"/>
      <c r="D1197" s="24"/>
      <c r="E1197" s="22"/>
      <c r="F1197" s="25"/>
      <c r="G1197" s="61"/>
      <c r="H1197" s="62"/>
      <c r="I1197" s="26"/>
      <c r="J1197" s="27"/>
      <c r="K1197" s="72"/>
    </row>
    <row r="1198" spans="1:11" x14ac:dyDescent="0.35">
      <c r="A1198" s="66">
        <v>570175</v>
      </c>
      <c r="B1198" s="10" t="s">
        <v>251</v>
      </c>
      <c r="C1198" s="11" t="s">
        <v>13</v>
      </c>
      <c r="D1198" s="11"/>
      <c r="E1198" s="12">
        <v>8</v>
      </c>
      <c r="F1198" s="13">
        <v>0</v>
      </c>
      <c r="G1198" s="58">
        <f>SUM(E1198:E1201)</f>
        <v>21</v>
      </c>
      <c r="H1198" s="58">
        <f>SUM(F1198:F1201)</f>
        <v>1</v>
      </c>
      <c r="I1198" s="14" t="s">
        <v>14</v>
      </c>
      <c r="J1198" s="15">
        <v>9</v>
      </c>
      <c r="K1198" s="67">
        <v>0</v>
      </c>
    </row>
    <row r="1199" spans="1:11" x14ac:dyDescent="0.35">
      <c r="A1199" s="68"/>
      <c r="B1199" s="18"/>
      <c r="C1199" s="12" t="s">
        <v>17</v>
      </c>
      <c r="D1199" s="11" t="s">
        <v>18</v>
      </c>
      <c r="E1199" s="12">
        <v>13</v>
      </c>
      <c r="F1199" s="13">
        <v>1</v>
      </c>
      <c r="G1199" s="59"/>
      <c r="H1199" s="59"/>
      <c r="I1199" s="14"/>
      <c r="J1199" s="69"/>
      <c r="K1199" s="67"/>
    </row>
    <row r="1200" spans="1:11" x14ac:dyDescent="0.35">
      <c r="A1200" s="68"/>
      <c r="B1200" s="18"/>
      <c r="C1200" s="12"/>
      <c r="D1200" s="11"/>
      <c r="E1200" s="12"/>
      <c r="F1200" s="13"/>
      <c r="G1200" s="59"/>
      <c r="H1200" s="59"/>
      <c r="I1200" s="14"/>
      <c r="J1200" s="69"/>
      <c r="K1200" s="67"/>
    </row>
    <row r="1201" spans="1:11" x14ac:dyDescent="0.35">
      <c r="A1201" s="70"/>
      <c r="B1201" s="20"/>
      <c r="C1201" s="12"/>
      <c r="D1201" s="11"/>
      <c r="E1201" s="12"/>
      <c r="F1201" s="13"/>
      <c r="G1201" s="60"/>
      <c r="H1201" s="60"/>
      <c r="I1201" s="14"/>
      <c r="J1201" s="21"/>
      <c r="K1201" s="67"/>
    </row>
    <row r="1202" spans="1:11" x14ac:dyDescent="0.35">
      <c r="A1202" s="71"/>
      <c r="B1202" s="22"/>
      <c r="C1202" s="22"/>
      <c r="D1202" s="24"/>
      <c r="E1202" s="22"/>
      <c r="F1202" s="25"/>
      <c r="G1202" s="61"/>
      <c r="H1202" s="62"/>
      <c r="I1202" s="26"/>
      <c r="J1202" s="27"/>
      <c r="K1202" s="72"/>
    </row>
    <row r="1203" spans="1:11" x14ac:dyDescent="0.35">
      <c r="A1203" s="66">
        <v>572150</v>
      </c>
      <c r="B1203" s="10" t="s">
        <v>252</v>
      </c>
      <c r="C1203" s="11" t="s">
        <v>13</v>
      </c>
      <c r="D1203" s="11"/>
      <c r="E1203" s="12">
        <v>12</v>
      </c>
      <c r="F1203" s="13">
        <v>1</v>
      </c>
      <c r="G1203" s="58">
        <f>SUM(E1203:E1206)</f>
        <v>12</v>
      </c>
      <c r="H1203" s="58">
        <f>SUM(F1203:F1206)</f>
        <v>1</v>
      </c>
      <c r="I1203" s="14" t="s">
        <v>14</v>
      </c>
      <c r="J1203" s="15">
        <v>0</v>
      </c>
      <c r="K1203" s="67">
        <v>0</v>
      </c>
    </row>
    <row r="1204" spans="1:11" x14ac:dyDescent="0.35">
      <c r="A1204" s="68"/>
      <c r="B1204" s="18"/>
      <c r="C1204" s="12"/>
      <c r="D1204" s="11"/>
      <c r="E1204" s="12"/>
      <c r="F1204" s="13"/>
      <c r="G1204" s="59"/>
      <c r="H1204" s="59"/>
      <c r="I1204" s="14"/>
      <c r="J1204" s="69"/>
      <c r="K1204" s="67"/>
    </row>
    <row r="1205" spans="1:11" x14ac:dyDescent="0.35">
      <c r="A1205" s="68"/>
      <c r="B1205" s="18"/>
      <c r="C1205" s="12"/>
      <c r="D1205" s="11"/>
      <c r="E1205" s="12"/>
      <c r="F1205" s="13"/>
      <c r="G1205" s="59"/>
      <c r="H1205" s="59"/>
      <c r="I1205" s="14"/>
      <c r="J1205" s="69"/>
      <c r="K1205" s="67"/>
    </row>
    <row r="1206" spans="1:11" x14ac:dyDescent="0.35">
      <c r="A1206" s="70"/>
      <c r="B1206" s="20"/>
      <c r="C1206" s="12"/>
      <c r="D1206" s="11"/>
      <c r="E1206" s="12"/>
      <c r="F1206" s="13"/>
      <c r="G1206" s="60"/>
      <c r="H1206" s="60"/>
      <c r="I1206" s="14"/>
      <c r="J1206" s="21"/>
      <c r="K1206" s="67"/>
    </row>
    <row r="1207" spans="1:11" x14ac:dyDescent="0.35">
      <c r="A1207" s="71"/>
      <c r="B1207" s="22"/>
      <c r="C1207" s="22"/>
      <c r="D1207" s="24"/>
      <c r="E1207" s="22"/>
      <c r="F1207" s="25"/>
      <c r="G1207" s="61"/>
      <c r="H1207" s="62"/>
      <c r="I1207" s="26"/>
      <c r="J1207" s="27"/>
      <c r="K1207" s="72"/>
    </row>
    <row r="1208" spans="1:11" x14ac:dyDescent="0.35">
      <c r="A1208" s="66">
        <v>573227</v>
      </c>
      <c r="B1208" s="10" t="s">
        <v>253</v>
      </c>
      <c r="C1208" s="11" t="s">
        <v>13</v>
      </c>
      <c r="D1208" s="11"/>
      <c r="E1208" s="12">
        <v>12</v>
      </c>
      <c r="F1208" s="13">
        <v>1</v>
      </c>
      <c r="G1208" s="58">
        <f>SUM(E1208:E1211)</f>
        <v>12</v>
      </c>
      <c r="H1208" s="58">
        <f>SUM(F1208:F1211)</f>
        <v>1</v>
      </c>
      <c r="I1208" s="14" t="s">
        <v>14</v>
      </c>
      <c r="J1208" s="15">
        <v>0</v>
      </c>
      <c r="K1208" s="67">
        <v>0</v>
      </c>
    </row>
    <row r="1209" spans="1:11" x14ac:dyDescent="0.35">
      <c r="A1209" s="68"/>
      <c r="B1209" s="18"/>
      <c r="C1209" s="12"/>
      <c r="D1209" s="11"/>
      <c r="E1209" s="12"/>
      <c r="F1209" s="13"/>
      <c r="G1209" s="59"/>
      <c r="H1209" s="59"/>
      <c r="I1209" s="14"/>
      <c r="J1209" s="69"/>
      <c r="K1209" s="67"/>
    </row>
    <row r="1210" spans="1:11" x14ac:dyDescent="0.35">
      <c r="A1210" s="68"/>
      <c r="B1210" s="18"/>
      <c r="C1210" s="12"/>
      <c r="D1210" s="11"/>
      <c r="E1210" s="12"/>
      <c r="F1210" s="13"/>
      <c r="G1210" s="59"/>
      <c r="H1210" s="59"/>
      <c r="I1210" s="14"/>
      <c r="J1210" s="69"/>
      <c r="K1210" s="67"/>
    </row>
    <row r="1211" spans="1:11" x14ac:dyDescent="0.35">
      <c r="A1211" s="70"/>
      <c r="B1211" s="20"/>
      <c r="C1211" s="12"/>
      <c r="D1211" s="11"/>
      <c r="E1211" s="12"/>
      <c r="F1211" s="13"/>
      <c r="G1211" s="60"/>
      <c r="H1211" s="60"/>
      <c r="I1211" s="14"/>
      <c r="J1211" s="21"/>
      <c r="K1211" s="67"/>
    </row>
    <row r="1212" spans="1:11" x14ac:dyDescent="0.35">
      <c r="A1212" s="71"/>
      <c r="B1212" s="22"/>
      <c r="C1212" s="22"/>
      <c r="D1212" s="24"/>
      <c r="E1212" s="22"/>
      <c r="F1212" s="25"/>
      <c r="G1212" s="61"/>
      <c r="H1212" s="62"/>
      <c r="I1212" s="26"/>
      <c r="J1212" s="27"/>
      <c r="K1212" s="72"/>
    </row>
    <row r="1213" spans="1:11" x14ac:dyDescent="0.35">
      <c r="A1213" s="66">
        <v>573568</v>
      </c>
      <c r="B1213" s="10" t="s">
        <v>254</v>
      </c>
      <c r="C1213" s="11"/>
      <c r="D1213" s="11"/>
      <c r="E1213" s="12"/>
      <c r="F1213" s="13"/>
      <c r="G1213" s="58">
        <f>SUM(E1213:E1216)</f>
        <v>0</v>
      </c>
      <c r="H1213" s="58">
        <f>SUM(F1213:F1216)</f>
        <v>0</v>
      </c>
      <c r="I1213" s="14" t="s">
        <v>14</v>
      </c>
      <c r="J1213" s="15">
        <v>0</v>
      </c>
      <c r="K1213" s="67">
        <v>0</v>
      </c>
    </row>
    <row r="1214" spans="1:11" x14ac:dyDescent="0.35">
      <c r="A1214" s="68"/>
      <c r="B1214" s="18"/>
      <c r="C1214" s="12"/>
      <c r="D1214" s="11"/>
      <c r="E1214" s="12"/>
      <c r="F1214" s="13"/>
      <c r="G1214" s="59"/>
      <c r="H1214" s="59"/>
      <c r="I1214" s="14"/>
      <c r="J1214" s="69"/>
      <c r="K1214" s="67"/>
    </row>
    <row r="1215" spans="1:11" x14ac:dyDescent="0.35">
      <c r="A1215" s="68"/>
      <c r="B1215" s="18"/>
      <c r="C1215" s="12"/>
      <c r="D1215" s="11"/>
      <c r="E1215" s="12"/>
      <c r="F1215" s="13"/>
      <c r="G1215" s="59"/>
      <c r="H1215" s="59"/>
      <c r="I1215" s="14"/>
      <c r="J1215" s="69"/>
      <c r="K1215" s="67"/>
    </row>
    <row r="1216" spans="1:11" x14ac:dyDescent="0.35">
      <c r="A1216" s="70"/>
      <c r="B1216" s="20"/>
      <c r="C1216" s="12"/>
      <c r="D1216" s="11"/>
      <c r="E1216" s="12"/>
      <c r="F1216" s="13"/>
      <c r="G1216" s="60"/>
      <c r="H1216" s="60"/>
      <c r="I1216" s="14"/>
      <c r="J1216" s="21"/>
      <c r="K1216" s="67"/>
    </row>
    <row r="1217" spans="1:11" x14ac:dyDescent="0.35">
      <c r="A1217" s="71"/>
      <c r="B1217" s="22"/>
      <c r="C1217" s="22"/>
      <c r="D1217" s="24"/>
      <c r="E1217" s="22"/>
      <c r="F1217" s="25"/>
      <c r="G1217" s="61"/>
      <c r="H1217" s="62"/>
      <c r="I1217" s="26"/>
      <c r="J1217" s="27"/>
      <c r="K1217" s="72"/>
    </row>
    <row r="1218" spans="1:11" x14ac:dyDescent="0.35">
      <c r="A1218" s="66">
        <v>575275</v>
      </c>
      <c r="B1218" s="10" t="s">
        <v>255</v>
      </c>
      <c r="C1218" s="11" t="s">
        <v>13</v>
      </c>
      <c r="D1218" s="11"/>
      <c r="E1218" s="12">
        <v>12</v>
      </c>
      <c r="F1218" s="13">
        <v>1</v>
      </c>
      <c r="G1218" s="58">
        <f t="shared" ref="G1218:H1218" si="30">SUM(E1218:E1221)</f>
        <v>12</v>
      </c>
      <c r="H1218" s="58">
        <f t="shared" si="30"/>
        <v>1</v>
      </c>
      <c r="I1218" s="14" t="s">
        <v>14</v>
      </c>
      <c r="J1218" s="15">
        <v>0</v>
      </c>
      <c r="K1218" s="67">
        <v>0</v>
      </c>
    </row>
    <row r="1219" spans="1:11" x14ac:dyDescent="0.35">
      <c r="A1219" s="68"/>
      <c r="B1219" s="18"/>
      <c r="C1219" s="12"/>
      <c r="D1219" s="11"/>
      <c r="E1219" s="12"/>
      <c r="F1219" s="13"/>
      <c r="G1219" s="59"/>
      <c r="H1219" s="59"/>
      <c r="I1219" s="14"/>
      <c r="J1219" s="69"/>
      <c r="K1219" s="67"/>
    </row>
    <row r="1220" spans="1:11" x14ac:dyDescent="0.35">
      <c r="A1220" s="68"/>
      <c r="B1220" s="18"/>
      <c r="C1220" s="12"/>
      <c r="D1220" s="11"/>
      <c r="E1220" s="12"/>
      <c r="F1220" s="13"/>
      <c r="G1220" s="59"/>
      <c r="H1220" s="59"/>
      <c r="I1220" s="14"/>
      <c r="J1220" s="69"/>
      <c r="K1220" s="67"/>
    </row>
    <row r="1221" spans="1:11" x14ac:dyDescent="0.35">
      <c r="A1221" s="70"/>
      <c r="B1221" s="20"/>
      <c r="C1221" s="12"/>
      <c r="D1221" s="11"/>
      <c r="E1221" s="12"/>
      <c r="F1221" s="13"/>
      <c r="G1221" s="60"/>
      <c r="H1221" s="60"/>
      <c r="I1221" s="14"/>
      <c r="J1221" s="21"/>
      <c r="K1221" s="67"/>
    </row>
    <row r="1222" spans="1:11" x14ac:dyDescent="0.35">
      <c r="A1222" s="71"/>
      <c r="B1222" s="22"/>
      <c r="C1222" s="22"/>
      <c r="D1222" s="24"/>
      <c r="E1222" s="22"/>
      <c r="F1222" s="25"/>
      <c r="G1222" s="61"/>
      <c r="H1222" s="62"/>
      <c r="I1222" s="26"/>
      <c r="J1222" s="27"/>
      <c r="K1222" s="72"/>
    </row>
    <row r="1223" spans="1:11" x14ac:dyDescent="0.35">
      <c r="A1223" s="66">
        <v>575966</v>
      </c>
      <c r="B1223" s="10" t="s">
        <v>256</v>
      </c>
      <c r="C1223" s="11" t="s">
        <v>13</v>
      </c>
      <c r="D1223" s="11"/>
      <c r="E1223" s="12">
        <v>12</v>
      </c>
      <c r="F1223" s="13">
        <v>1</v>
      </c>
      <c r="G1223" s="58">
        <f>SUM(E1223:E1228)</f>
        <v>12</v>
      </c>
      <c r="H1223" s="58">
        <f>SUM(F1223:F1228)</f>
        <v>1</v>
      </c>
      <c r="I1223" s="29" t="s">
        <v>14</v>
      </c>
      <c r="J1223" s="30">
        <v>0</v>
      </c>
      <c r="K1223" s="73">
        <v>0</v>
      </c>
    </row>
    <row r="1224" spans="1:11" x14ac:dyDescent="0.35">
      <c r="A1224" s="68"/>
      <c r="B1224" s="18"/>
      <c r="C1224" s="12"/>
      <c r="D1224" s="11"/>
      <c r="E1224" s="12"/>
      <c r="F1224" s="13"/>
      <c r="G1224" s="59"/>
      <c r="H1224" s="59"/>
      <c r="I1224" s="31"/>
      <c r="J1224" s="32"/>
      <c r="K1224" s="74"/>
    </row>
    <row r="1225" spans="1:11" x14ac:dyDescent="0.35">
      <c r="A1225" s="68"/>
      <c r="B1225" s="18"/>
      <c r="C1225" s="12"/>
      <c r="D1225" s="11"/>
      <c r="E1225" s="12"/>
      <c r="F1225" s="13"/>
      <c r="G1225" s="59"/>
      <c r="H1225" s="59"/>
      <c r="I1225" s="31"/>
      <c r="J1225" s="32"/>
      <c r="K1225" s="74"/>
    </row>
    <row r="1226" spans="1:11" x14ac:dyDescent="0.35">
      <c r="A1226" s="68"/>
      <c r="B1226" s="18"/>
      <c r="C1226" s="12"/>
      <c r="D1226" s="11"/>
      <c r="E1226" s="12"/>
      <c r="F1226" s="13"/>
      <c r="G1226" s="59"/>
      <c r="H1226" s="59"/>
      <c r="I1226" s="31"/>
      <c r="J1226" s="32"/>
      <c r="K1226" s="74"/>
    </row>
    <row r="1227" spans="1:11" x14ac:dyDescent="0.35">
      <c r="A1227" s="68"/>
      <c r="B1227" s="18"/>
      <c r="C1227" s="12"/>
      <c r="D1227" s="11"/>
      <c r="E1227" s="12"/>
      <c r="F1227" s="13"/>
      <c r="G1227" s="59"/>
      <c r="H1227" s="59"/>
      <c r="I1227" s="31"/>
      <c r="J1227" s="32"/>
      <c r="K1227" s="74"/>
    </row>
    <row r="1228" spans="1:11" x14ac:dyDescent="0.35">
      <c r="A1228" s="70"/>
      <c r="B1228" s="20"/>
      <c r="C1228" s="12"/>
      <c r="D1228" s="11"/>
      <c r="E1228" s="12"/>
      <c r="F1228" s="13"/>
      <c r="G1228" s="60"/>
      <c r="H1228" s="60"/>
      <c r="I1228" s="33"/>
      <c r="J1228" s="34"/>
      <c r="K1228" s="75"/>
    </row>
    <row r="1229" spans="1:11" x14ac:dyDescent="0.35">
      <c r="A1229" s="71"/>
      <c r="B1229" s="22"/>
      <c r="C1229" s="22"/>
      <c r="D1229" s="24"/>
      <c r="E1229" s="22"/>
      <c r="F1229" s="25"/>
      <c r="G1229" s="61"/>
      <c r="H1229" s="62"/>
      <c r="I1229" s="26"/>
      <c r="J1229" s="27"/>
      <c r="K1229" s="72"/>
    </row>
    <row r="1230" spans="1:11" x14ac:dyDescent="0.35">
      <c r="A1230" s="66">
        <v>581070</v>
      </c>
      <c r="B1230" s="10" t="s">
        <v>257</v>
      </c>
      <c r="C1230" s="11" t="s">
        <v>13</v>
      </c>
      <c r="D1230" s="11"/>
      <c r="E1230" s="12">
        <v>12</v>
      </c>
      <c r="F1230" s="13">
        <v>1</v>
      </c>
      <c r="G1230" s="58">
        <f>SUM(E1230:E1236)</f>
        <v>23</v>
      </c>
      <c r="H1230" s="58">
        <f>SUM(F1230:F1236)</f>
        <v>2</v>
      </c>
      <c r="I1230" s="29" t="s">
        <v>14</v>
      </c>
      <c r="J1230" s="30">
        <v>11</v>
      </c>
      <c r="K1230" s="73">
        <v>1</v>
      </c>
    </row>
    <row r="1231" spans="1:11" x14ac:dyDescent="0.35">
      <c r="A1231" s="68"/>
      <c r="B1231" s="18"/>
      <c r="C1231" s="12" t="s">
        <v>17</v>
      </c>
      <c r="D1231" s="11" t="s">
        <v>18</v>
      </c>
      <c r="E1231" s="12">
        <v>11</v>
      </c>
      <c r="F1231" s="13">
        <v>1</v>
      </c>
      <c r="G1231" s="59"/>
      <c r="H1231" s="59"/>
      <c r="I1231" s="31"/>
      <c r="J1231" s="32"/>
      <c r="K1231" s="74"/>
    </row>
    <row r="1232" spans="1:11" x14ac:dyDescent="0.35">
      <c r="A1232" s="68"/>
      <c r="B1232" s="18"/>
      <c r="C1232" s="12"/>
      <c r="D1232" s="11"/>
      <c r="E1232" s="12"/>
      <c r="F1232" s="13"/>
      <c r="G1232" s="59"/>
      <c r="H1232" s="59"/>
      <c r="I1232" s="31"/>
      <c r="J1232" s="32"/>
      <c r="K1232" s="74"/>
    </row>
    <row r="1233" spans="1:11" x14ac:dyDescent="0.35">
      <c r="A1233" s="68"/>
      <c r="B1233" s="18"/>
      <c r="C1233" s="12"/>
      <c r="D1233" s="11"/>
      <c r="E1233" s="12"/>
      <c r="F1233" s="13"/>
      <c r="G1233" s="59"/>
      <c r="H1233" s="59"/>
      <c r="I1233" s="31"/>
      <c r="J1233" s="32"/>
      <c r="K1233" s="74"/>
    </row>
    <row r="1234" spans="1:11" x14ac:dyDescent="0.35">
      <c r="A1234" s="68"/>
      <c r="B1234" s="18"/>
      <c r="C1234" s="12"/>
      <c r="D1234" s="11"/>
      <c r="E1234" s="12"/>
      <c r="F1234" s="13"/>
      <c r="G1234" s="59"/>
      <c r="H1234" s="59"/>
      <c r="I1234" s="31"/>
      <c r="J1234" s="32"/>
      <c r="K1234" s="74"/>
    </row>
    <row r="1235" spans="1:11" x14ac:dyDescent="0.35">
      <c r="A1235" s="68"/>
      <c r="B1235" s="18"/>
      <c r="C1235" s="12"/>
      <c r="D1235" s="11"/>
      <c r="E1235" s="12"/>
      <c r="F1235" s="13"/>
      <c r="G1235" s="59"/>
      <c r="H1235" s="59"/>
      <c r="I1235" s="31"/>
      <c r="J1235" s="32"/>
      <c r="K1235" s="74"/>
    </row>
    <row r="1236" spans="1:11" x14ac:dyDescent="0.35">
      <c r="A1236" s="70"/>
      <c r="B1236" s="20"/>
      <c r="C1236" s="12"/>
      <c r="D1236" s="11"/>
      <c r="E1236" s="12"/>
      <c r="F1236" s="13"/>
      <c r="G1236" s="60"/>
      <c r="H1236" s="60"/>
      <c r="I1236" s="33"/>
      <c r="J1236" s="34"/>
      <c r="K1236" s="75"/>
    </row>
    <row r="1237" spans="1:11" x14ac:dyDescent="0.35">
      <c r="A1237" s="71"/>
      <c r="B1237" s="22"/>
      <c r="C1237" s="22"/>
      <c r="D1237" s="24"/>
      <c r="E1237" s="22"/>
      <c r="F1237" s="25"/>
      <c r="G1237" s="61"/>
      <c r="H1237" s="62"/>
      <c r="I1237" s="26"/>
      <c r="J1237" s="27"/>
      <c r="K1237" s="72"/>
    </row>
    <row r="1238" spans="1:11" x14ac:dyDescent="0.35">
      <c r="A1238" s="66">
        <v>581670</v>
      </c>
      <c r="B1238" s="10" t="s">
        <v>258</v>
      </c>
      <c r="C1238" s="11" t="s">
        <v>13</v>
      </c>
      <c r="D1238" s="11"/>
      <c r="E1238" s="12">
        <v>12</v>
      </c>
      <c r="F1238" s="13">
        <v>1</v>
      </c>
      <c r="G1238" s="58">
        <f t="shared" ref="G1238:H1238" si="31">SUM(E1238:E1241)</f>
        <v>12</v>
      </c>
      <c r="H1238" s="58">
        <f t="shared" si="31"/>
        <v>1</v>
      </c>
      <c r="I1238" s="14" t="s">
        <v>14</v>
      </c>
      <c r="J1238" s="15">
        <v>0</v>
      </c>
      <c r="K1238" s="67">
        <v>0</v>
      </c>
    </row>
    <row r="1239" spans="1:11" x14ac:dyDescent="0.35">
      <c r="A1239" s="68"/>
      <c r="B1239" s="18"/>
      <c r="C1239" s="12"/>
      <c r="D1239" s="11"/>
      <c r="E1239" s="12"/>
      <c r="F1239" s="13"/>
      <c r="G1239" s="59"/>
      <c r="H1239" s="59"/>
      <c r="I1239" s="14"/>
      <c r="J1239" s="69"/>
      <c r="K1239" s="67"/>
    </row>
    <row r="1240" spans="1:11" x14ac:dyDescent="0.35">
      <c r="A1240" s="68"/>
      <c r="B1240" s="18"/>
      <c r="C1240" s="12"/>
      <c r="D1240" s="11"/>
      <c r="E1240" s="12"/>
      <c r="F1240" s="13"/>
      <c r="G1240" s="59"/>
      <c r="H1240" s="59"/>
      <c r="I1240" s="14"/>
      <c r="J1240" s="69"/>
      <c r="K1240" s="67"/>
    </row>
    <row r="1241" spans="1:11" x14ac:dyDescent="0.35">
      <c r="A1241" s="70"/>
      <c r="B1241" s="20"/>
      <c r="C1241" s="12"/>
      <c r="D1241" s="11"/>
      <c r="E1241" s="12"/>
      <c r="F1241" s="13"/>
      <c r="G1241" s="60"/>
      <c r="H1241" s="60"/>
      <c r="I1241" s="14"/>
      <c r="J1241" s="21"/>
      <c r="K1241" s="67"/>
    </row>
    <row r="1242" spans="1:11" x14ac:dyDescent="0.35">
      <c r="A1242" s="71"/>
      <c r="B1242" s="22"/>
      <c r="C1242" s="22"/>
      <c r="D1242" s="24"/>
      <c r="E1242" s="22"/>
      <c r="F1242" s="25"/>
      <c r="G1242" s="61"/>
      <c r="H1242" s="62"/>
      <c r="I1242" s="26"/>
      <c r="J1242" s="27"/>
      <c r="K1242" s="72"/>
    </row>
    <row r="1243" spans="1:11" x14ac:dyDescent="0.35">
      <c r="A1243" s="66">
        <v>582594</v>
      </c>
      <c r="B1243" s="10" t="s">
        <v>259</v>
      </c>
      <c r="C1243" s="11" t="s">
        <v>13</v>
      </c>
      <c r="D1243" s="11"/>
      <c r="E1243" s="12">
        <v>12</v>
      </c>
      <c r="F1243" s="13">
        <v>1</v>
      </c>
      <c r="G1243" s="58">
        <f>E1243+E1244+E1245+E1246+E1247</f>
        <v>12</v>
      </c>
      <c r="H1243" s="58">
        <f>F1243+F1244+F1245+F1246+F1247</f>
        <v>1</v>
      </c>
      <c r="I1243" s="29" t="s">
        <v>14</v>
      </c>
      <c r="J1243" s="30">
        <v>0</v>
      </c>
      <c r="K1243" s="73">
        <v>0</v>
      </c>
    </row>
    <row r="1244" spans="1:11" x14ac:dyDescent="0.35">
      <c r="A1244" s="68"/>
      <c r="B1244" s="18"/>
      <c r="C1244" s="12"/>
      <c r="D1244" s="11"/>
      <c r="E1244" s="12"/>
      <c r="F1244" s="13"/>
      <c r="G1244" s="59"/>
      <c r="H1244" s="59"/>
      <c r="I1244" s="31"/>
      <c r="J1244" s="32"/>
      <c r="K1244" s="74"/>
    </row>
    <row r="1245" spans="1:11" x14ac:dyDescent="0.35">
      <c r="A1245" s="68"/>
      <c r="B1245" s="18"/>
      <c r="C1245" s="12"/>
      <c r="D1245" s="11"/>
      <c r="E1245" s="12"/>
      <c r="F1245" s="13"/>
      <c r="G1245" s="59"/>
      <c r="H1245" s="59"/>
      <c r="I1245" s="31"/>
      <c r="J1245" s="32"/>
      <c r="K1245" s="74"/>
    </row>
    <row r="1246" spans="1:11" x14ac:dyDescent="0.35">
      <c r="A1246" s="68"/>
      <c r="B1246" s="18"/>
      <c r="C1246" s="12"/>
      <c r="D1246" s="11"/>
      <c r="E1246" s="12"/>
      <c r="F1246" s="13"/>
      <c r="G1246" s="59"/>
      <c r="H1246" s="59"/>
      <c r="I1246" s="31"/>
      <c r="J1246" s="32"/>
      <c r="K1246" s="74"/>
    </row>
    <row r="1247" spans="1:11" x14ac:dyDescent="0.35">
      <c r="A1247" s="70"/>
      <c r="B1247" s="20"/>
      <c r="C1247" s="12"/>
      <c r="D1247" s="11"/>
      <c r="E1247" s="12"/>
      <c r="F1247" s="13"/>
      <c r="G1247" s="60"/>
      <c r="H1247" s="60"/>
      <c r="I1247" s="33"/>
      <c r="J1247" s="34"/>
      <c r="K1247" s="75"/>
    </row>
    <row r="1248" spans="1:11" x14ac:dyDescent="0.35">
      <c r="A1248" s="71"/>
      <c r="B1248" s="22"/>
      <c r="C1248" s="22"/>
      <c r="D1248" s="24"/>
      <c r="E1248" s="22"/>
      <c r="F1248" s="25"/>
      <c r="G1248" s="61"/>
      <c r="H1248" s="62"/>
      <c r="I1248" s="26"/>
      <c r="J1248" s="27"/>
      <c r="K1248" s="72"/>
    </row>
    <row r="1249" spans="1:11" x14ac:dyDescent="0.35">
      <c r="A1249" s="66">
        <v>583575</v>
      </c>
      <c r="B1249" s="10" t="s">
        <v>260</v>
      </c>
      <c r="C1249" s="11" t="s">
        <v>13</v>
      </c>
      <c r="D1249" s="11"/>
      <c r="E1249" s="12">
        <v>12</v>
      </c>
      <c r="F1249" s="13">
        <v>1</v>
      </c>
      <c r="G1249" s="58">
        <f t="shared" ref="G1249:H1249" si="32">SUM(E1249:E1252)</f>
        <v>12</v>
      </c>
      <c r="H1249" s="58">
        <f t="shared" si="32"/>
        <v>1</v>
      </c>
      <c r="I1249" s="14" t="s">
        <v>14</v>
      </c>
      <c r="J1249" s="15">
        <v>0</v>
      </c>
      <c r="K1249" s="67">
        <v>0</v>
      </c>
    </row>
    <row r="1250" spans="1:11" x14ac:dyDescent="0.35">
      <c r="A1250" s="68"/>
      <c r="B1250" s="18"/>
      <c r="C1250" s="12"/>
      <c r="D1250" s="11"/>
      <c r="E1250" s="12"/>
      <c r="F1250" s="13"/>
      <c r="G1250" s="59"/>
      <c r="H1250" s="59"/>
      <c r="I1250" s="14"/>
      <c r="J1250" s="69"/>
      <c r="K1250" s="67"/>
    </row>
    <row r="1251" spans="1:11" x14ac:dyDescent="0.35">
      <c r="A1251" s="68"/>
      <c r="B1251" s="18"/>
      <c r="C1251" s="12"/>
      <c r="D1251" s="11"/>
      <c r="E1251" s="12"/>
      <c r="F1251" s="13"/>
      <c r="G1251" s="59"/>
      <c r="H1251" s="59"/>
      <c r="I1251" s="14"/>
      <c r="J1251" s="69"/>
      <c r="K1251" s="67"/>
    </row>
    <row r="1252" spans="1:11" x14ac:dyDescent="0.35">
      <c r="A1252" s="70"/>
      <c r="B1252" s="20"/>
      <c r="C1252" s="12"/>
      <c r="D1252" s="11"/>
      <c r="E1252" s="12"/>
      <c r="F1252" s="13"/>
      <c r="G1252" s="60"/>
      <c r="H1252" s="60"/>
      <c r="I1252" s="14"/>
      <c r="J1252" s="21"/>
      <c r="K1252" s="67"/>
    </row>
    <row r="1253" spans="1:11" x14ac:dyDescent="0.35">
      <c r="A1253" s="71"/>
      <c r="B1253" s="22"/>
      <c r="C1253" s="22"/>
      <c r="D1253" s="24"/>
      <c r="E1253" s="22"/>
      <c r="F1253" s="25"/>
      <c r="G1253" s="61"/>
      <c r="H1253" s="62"/>
      <c r="I1253" s="26"/>
      <c r="J1253" s="27"/>
      <c r="K1253" s="72"/>
    </row>
    <row r="1254" spans="1:11" x14ac:dyDescent="0.35">
      <c r="A1254" s="66">
        <v>584750</v>
      </c>
      <c r="B1254" s="10" t="s">
        <v>261</v>
      </c>
      <c r="C1254" s="11"/>
      <c r="D1254" s="11"/>
      <c r="E1254" s="12"/>
      <c r="F1254" s="13"/>
      <c r="G1254" s="58">
        <f t="shared" ref="G1254:H1254" si="33">SUM(E1254:E1257)</f>
        <v>0</v>
      </c>
      <c r="H1254" s="58">
        <f t="shared" si="33"/>
        <v>0</v>
      </c>
      <c r="I1254" s="14" t="s">
        <v>14</v>
      </c>
      <c r="J1254" s="15">
        <v>0</v>
      </c>
      <c r="K1254" s="67">
        <v>0</v>
      </c>
    </row>
    <row r="1255" spans="1:11" x14ac:dyDescent="0.35">
      <c r="A1255" s="68"/>
      <c r="B1255" s="18"/>
      <c r="C1255" s="12"/>
      <c r="D1255" s="11"/>
      <c r="E1255" s="12"/>
      <c r="F1255" s="13"/>
      <c r="G1255" s="59"/>
      <c r="H1255" s="59"/>
      <c r="I1255" s="14"/>
      <c r="J1255" s="69"/>
      <c r="K1255" s="67"/>
    </row>
    <row r="1256" spans="1:11" x14ac:dyDescent="0.35">
      <c r="A1256" s="68"/>
      <c r="B1256" s="18"/>
      <c r="C1256" s="12"/>
      <c r="D1256" s="11"/>
      <c r="E1256" s="12"/>
      <c r="F1256" s="13"/>
      <c r="G1256" s="59"/>
      <c r="H1256" s="59"/>
      <c r="I1256" s="14"/>
      <c r="J1256" s="69"/>
      <c r="K1256" s="67"/>
    </row>
    <row r="1257" spans="1:11" x14ac:dyDescent="0.35">
      <c r="A1257" s="70"/>
      <c r="B1257" s="20"/>
      <c r="C1257" s="12"/>
      <c r="D1257" s="11"/>
      <c r="E1257" s="12"/>
      <c r="F1257" s="13"/>
      <c r="G1257" s="60"/>
      <c r="H1257" s="60"/>
      <c r="I1257" s="14"/>
      <c r="J1257" s="21"/>
      <c r="K1257" s="67"/>
    </row>
    <row r="1258" spans="1:11" x14ac:dyDescent="0.35">
      <c r="A1258" s="71"/>
      <c r="B1258" s="22"/>
      <c r="C1258" s="22"/>
      <c r="D1258" s="24"/>
      <c r="E1258" s="22"/>
      <c r="F1258" s="25"/>
      <c r="G1258" s="61"/>
      <c r="H1258" s="62"/>
      <c r="I1258" s="26"/>
      <c r="J1258" s="27"/>
      <c r="K1258" s="72"/>
    </row>
    <row r="1259" spans="1:11" x14ac:dyDescent="0.35">
      <c r="A1259" s="66">
        <v>587950</v>
      </c>
      <c r="B1259" s="10" t="s">
        <v>262</v>
      </c>
      <c r="C1259" s="11" t="s">
        <v>13</v>
      </c>
      <c r="D1259" s="11"/>
      <c r="E1259" s="12">
        <v>11.6</v>
      </c>
      <c r="F1259" s="13">
        <v>1</v>
      </c>
      <c r="G1259" s="58">
        <f t="shared" ref="G1259:H1259" si="34">SUM(E1259:E1262)</f>
        <v>26.6</v>
      </c>
      <c r="H1259" s="58">
        <f t="shared" si="34"/>
        <v>2</v>
      </c>
      <c r="I1259" s="14" t="s">
        <v>14</v>
      </c>
      <c r="J1259" s="15">
        <v>12</v>
      </c>
      <c r="K1259" s="67">
        <v>1</v>
      </c>
    </row>
    <row r="1260" spans="1:11" x14ac:dyDescent="0.35">
      <c r="A1260" s="68"/>
      <c r="B1260" s="18"/>
      <c r="C1260" s="12" t="s">
        <v>17</v>
      </c>
      <c r="D1260" s="11" t="s">
        <v>18</v>
      </c>
      <c r="E1260" s="12">
        <v>15</v>
      </c>
      <c r="F1260" s="13">
        <v>1</v>
      </c>
      <c r="G1260" s="59"/>
      <c r="H1260" s="59"/>
      <c r="I1260" s="14"/>
      <c r="J1260" s="69"/>
      <c r="K1260" s="67"/>
    </row>
    <row r="1261" spans="1:11" x14ac:dyDescent="0.35">
      <c r="A1261" s="68"/>
      <c r="B1261" s="18"/>
      <c r="C1261" s="12"/>
      <c r="D1261" s="11"/>
      <c r="E1261" s="12"/>
      <c r="F1261" s="13"/>
      <c r="G1261" s="59"/>
      <c r="H1261" s="59"/>
      <c r="I1261" s="14"/>
      <c r="J1261" s="69"/>
      <c r="K1261" s="67"/>
    </row>
    <row r="1262" spans="1:11" x14ac:dyDescent="0.35">
      <c r="A1262" s="70"/>
      <c r="B1262" s="20"/>
      <c r="C1262" s="12"/>
      <c r="D1262" s="11"/>
      <c r="E1262" s="12"/>
      <c r="F1262" s="13"/>
      <c r="G1262" s="60"/>
      <c r="H1262" s="60"/>
      <c r="I1262" s="14"/>
      <c r="J1262" s="21"/>
      <c r="K1262" s="67"/>
    </row>
    <row r="1263" spans="1:11" x14ac:dyDescent="0.35">
      <c r="A1263" s="71"/>
      <c r="B1263" s="22"/>
      <c r="C1263" s="22"/>
      <c r="D1263" s="24"/>
      <c r="E1263" s="22"/>
      <c r="F1263" s="25"/>
      <c r="G1263" s="61"/>
      <c r="H1263" s="62"/>
      <c r="I1263" s="26"/>
      <c r="J1263" s="27"/>
      <c r="K1263" s="72"/>
    </row>
    <row r="1264" spans="1:11" x14ac:dyDescent="0.35">
      <c r="A1264" s="66">
        <v>587974</v>
      </c>
      <c r="B1264" s="10" t="s">
        <v>263</v>
      </c>
      <c r="C1264" s="11" t="s">
        <v>13</v>
      </c>
      <c r="D1264" s="11"/>
      <c r="E1264" s="12">
        <v>12</v>
      </c>
      <c r="F1264" s="13">
        <v>1</v>
      </c>
      <c r="G1264" s="58">
        <f t="shared" ref="G1264:H1264" si="35">SUM(E1264:E1267)</f>
        <v>27</v>
      </c>
      <c r="H1264" s="58">
        <f t="shared" si="35"/>
        <v>2</v>
      </c>
      <c r="I1264" s="14" t="s">
        <v>14</v>
      </c>
      <c r="J1264" s="15">
        <v>12</v>
      </c>
      <c r="K1264" s="67">
        <v>1</v>
      </c>
    </row>
    <row r="1265" spans="1:11" x14ac:dyDescent="0.35">
      <c r="A1265" s="68"/>
      <c r="B1265" s="18"/>
      <c r="C1265" s="12" t="s">
        <v>17</v>
      </c>
      <c r="D1265" s="11" t="s">
        <v>18</v>
      </c>
      <c r="E1265" s="12">
        <v>15</v>
      </c>
      <c r="F1265" s="13">
        <v>1</v>
      </c>
      <c r="G1265" s="59"/>
      <c r="H1265" s="59"/>
      <c r="I1265" s="14"/>
      <c r="J1265" s="69"/>
      <c r="K1265" s="67"/>
    </row>
    <row r="1266" spans="1:11" x14ac:dyDescent="0.35">
      <c r="A1266" s="68"/>
      <c r="B1266" s="18"/>
      <c r="C1266" s="12"/>
      <c r="D1266" s="11"/>
      <c r="E1266" s="12"/>
      <c r="F1266" s="13"/>
      <c r="G1266" s="59"/>
      <c r="H1266" s="59"/>
      <c r="I1266" s="14"/>
      <c r="J1266" s="69"/>
      <c r="K1266" s="67"/>
    </row>
    <row r="1267" spans="1:11" x14ac:dyDescent="0.35">
      <c r="A1267" s="70"/>
      <c r="B1267" s="20"/>
      <c r="C1267" s="12"/>
      <c r="D1267" s="11"/>
      <c r="E1267" s="12"/>
      <c r="F1267" s="13"/>
      <c r="G1267" s="60"/>
      <c r="H1267" s="60"/>
      <c r="I1267" s="14"/>
      <c r="J1267" s="21"/>
      <c r="K1267" s="67"/>
    </row>
    <row r="1268" spans="1:11" x14ac:dyDescent="0.35">
      <c r="A1268" s="71"/>
      <c r="B1268" s="22"/>
      <c r="C1268" s="22"/>
      <c r="D1268" s="24"/>
      <c r="E1268" s="22"/>
      <c r="F1268" s="25"/>
      <c r="G1268" s="61"/>
      <c r="H1268" s="62"/>
      <c r="I1268" s="26"/>
      <c r="J1268" s="27"/>
      <c r="K1268" s="72"/>
    </row>
    <row r="1269" spans="1:11" x14ac:dyDescent="0.35">
      <c r="A1269" s="66">
        <v>588211</v>
      </c>
      <c r="B1269" s="10" t="s">
        <v>264</v>
      </c>
      <c r="C1269" s="11" t="s">
        <v>13</v>
      </c>
      <c r="D1269" s="11"/>
      <c r="E1269" s="12">
        <v>12</v>
      </c>
      <c r="F1269" s="13">
        <v>1</v>
      </c>
      <c r="G1269" s="58">
        <f>SUM(E1269:E1273)</f>
        <v>27</v>
      </c>
      <c r="H1269" s="58">
        <f>SUM(F1269:F1273)</f>
        <v>2</v>
      </c>
      <c r="I1269" s="29" t="s">
        <v>14</v>
      </c>
      <c r="J1269" s="30">
        <v>12</v>
      </c>
      <c r="K1269" s="73">
        <v>1</v>
      </c>
    </row>
    <row r="1270" spans="1:11" x14ac:dyDescent="0.35">
      <c r="A1270" s="68"/>
      <c r="B1270" s="18"/>
      <c r="C1270" s="12" t="s">
        <v>17</v>
      </c>
      <c r="D1270" s="11" t="s">
        <v>18</v>
      </c>
      <c r="E1270" s="12">
        <v>15</v>
      </c>
      <c r="F1270" s="13">
        <v>1</v>
      </c>
      <c r="G1270" s="59"/>
      <c r="H1270" s="59"/>
      <c r="I1270" s="31"/>
      <c r="J1270" s="32"/>
      <c r="K1270" s="74"/>
    </row>
    <row r="1271" spans="1:11" x14ac:dyDescent="0.35">
      <c r="A1271" s="68"/>
      <c r="B1271" s="18"/>
      <c r="C1271" s="12"/>
      <c r="D1271" s="11"/>
      <c r="E1271" s="12"/>
      <c r="F1271" s="13"/>
      <c r="G1271" s="59"/>
      <c r="H1271" s="59"/>
      <c r="I1271" s="31"/>
      <c r="J1271" s="32"/>
      <c r="K1271" s="74"/>
    </row>
    <row r="1272" spans="1:11" x14ac:dyDescent="0.35">
      <c r="A1272" s="68"/>
      <c r="B1272" s="18"/>
      <c r="C1272" s="12"/>
      <c r="D1272" s="11"/>
      <c r="E1272" s="12"/>
      <c r="F1272" s="13"/>
      <c r="G1272" s="59"/>
      <c r="H1272" s="59"/>
      <c r="I1272" s="31"/>
      <c r="J1272" s="32"/>
      <c r="K1272" s="74"/>
    </row>
    <row r="1273" spans="1:11" x14ac:dyDescent="0.35">
      <c r="A1273" s="70"/>
      <c r="B1273" s="20"/>
      <c r="C1273" s="12"/>
      <c r="D1273" s="11"/>
      <c r="E1273" s="12"/>
      <c r="F1273" s="13"/>
      <c r="G1273" s="60"/>
      <c r="H1273" s="60"/>
      <c r="I1273" s="33"/>
      <c r="J1273" s="34"/>
      <c r="K1273" s="75"/>
    </row>
    <row r="1274" spans="1:11" x14ac:dyDescent="0.35">
      <c r="A1274" s="71"/>
      <c r="B1274" s="22"/>
      <c r="C1274" s="22"/>
      <c r="D1274" s="24"/>
      <c r="E1274" s="22"/>
      <c r="F1274" s="25"/>
      <c r="G1274" s="61"/>
      <c r="H1274" s="62"/>
      <c r="I1274" s="26"/>
      <c r="J1274" s="27"/>
      <c r="K1274" s="72"/>
    </row>
    <row r="1275" spans="1:11" x14ac:dyDescent="0.35">
      <c r="A1275" s="66">
        <v>588250</v>
      </c>
      <c r="B1275" s="10" t="s">
        <v>265</v>
      </c>
      <c r="C1275" s="11" t="s">
        <v>13</v>
      </c>
      <c r="D1275" s="11"/>
      <c r="E1275" s="12">
        <v>8</v>
      </c>
      <c r="F1275" s="13">
        <v>0.6</v>
      </c>
      <c r="G1275" s="58">
        <f t="shared" ref="G1275:H1275" si="36">SUM(E1275:E1278)</f>
        <v>8</v>
      </c>
      <c r="H1275" s="58">
        <f t="shared" si="36"/>
        <v>0.6</v>
      </c>
      <c r="I1275" s="14" t="s">
        <v>14</v>
      </c>
      <c r="J1275" s="15">
        <v>0</v>
      </c>
      <c r="K1275" s="67">
        <v>0</v>
      </c>
    </row>
    <row r="1276" spans="1:11" x14ac:dyDescent="0.35">
      <c r="A1276" s="68"/>
      <c r="B1276" s="18"/>
      <c r="C1276" s="12"/>
      <c r="D1276" s="11"/>
      <c r="E1276" s="12"/>
      <c r="F1276" s="13"/>
      <c r="G1276" s="59"/>
      <c r="H1276" s="59"/>
      <c r="I1276" s="14"/>
      <c r="J1276" s="69"/>
      <c r="K1276" s="67"/>
    </row>
    <row r="1277" spans="1:11" x14ac:dyDescent="0.35">
      <c r="A1277" s="68"/>
      <c r="B1277" s="18"/>
      <c r="C1277" s="12"/>
      <c r="D1277" s="11"/>
      <c r="E1277" s="12"/>
      <c r="F1277" s="13"/>
      <c r="G1277" s="59"/>
      <c r="H1277" s="59"/>
      <c r="I1277" s="14"/>
      <c r="J1277" s="69"/>
      <c r="K1277" s="67"/>
    </row>
    <row r="1278" spans="1:11" x14ac:dyDescent="0.35">
      <c r="A1278" s="70"/>
      <c r="B1278" s="20"/>
      <c r="C1278" s="12"/>
      <c r="D1278" s="11"/>
      <c r="E1278" s="12"/>
      <c r="F1278" s="13"/>
      <c r="G1278" s="60"/>
      <c r="H1278" s="60"/>
      <c r="I1278" s="14"/>
      <c r="J1278" s="21"/>
      <c r="K1278" s="67"/>
    </row>
    <row r="1279" spans="1:11" x14ac:dyDescent="0.35">
      <c r="A1279" s="71"/>
      <c r="B1279" s="22"/>
      <c r="C1279" s="22"/>
      <c r="D1279" s="24"/>
      <c r="E1279" s="22"/>
      <c r="F1279" s="25"/>
      <c r="G1279" s="61"/>
      <c r="H1279" s="62"/>
      <c r="I1279" s="26"/>
      <c r="J1279" s="27"/>
      <c r="K1279" s="72"/>
    </row>
    <row r="1280" spans="1:11" x14ac:dyDescent="0.35">
      <c r="A1280" s="66">
        <v>596850</v>
      </c>
      <c r="B1280" s="10" t="s">
        <v>266</v>
      </c>
      <c r="C1280" s="11" t="s">
        <v>13</v>
      </c>
      <c r="D1280" s="11"/>
      <c r="E1280" s="12">
        <v>12</v>
      </c>
      <c r="F1280" s="13">
        <v>1</v>
      </c>
      <c r="G1280" s="58">
        <f t="shared" ref="G1280:H1280" si="37">SUM(E1280:E1283)</f>
        <v>12</v>
      </c>
      <c r="H1280" s="58">
        <f t="shared" si="37"/>
        <v>1</v>
      </c>
      <c r="I1280" s="14" t="s">
        <v>14</v>
      </c>
      <c r="J1280" s="15">
        <v>0</v>
      </c>
      <c r="K1280" s="67">
        <v>0</v>
      </c>
    </row>
    <row r="1281" spans="1:11" x14ac:dyDescent="0.35">
      <c r="A1281" s="68"/>
      <c r="B1281" s="18"/>
      <c r="C1281" s="12"/>
      <c r="D1281" s="11"/>
      <c r="E1281" s="12"/>
      <c r="F1281" s="13"/>
      <c r="G1281" s="59"/>
      <c r="H1281" s="59"/>
      <c r="I1281" s="14"/>
      <c r="J1281" s="69"/>
      <c r="K1281" s="67"/>
    </row>
    <row r="1282" spans="1:11" x14ac:dyDescent="0.35">
      <c r="A1282" s="68"/>
      <c r="B1282" s="18"/>
      <c r="C1282" s="12"/>
      <c r="D1282" s="11"/>
      <c r="E1282" s="12"/>
      <c r="F1282" s="13"/>
      <c r="G1282" s="59"/>
      <c r="H1282" s="59"/>
      <c r="I1282" s="14"/>
      <c r="J1282" s="69"/>
      <c r="K1282" s="67"/>
    </row>
    <row r="1283" spans="1:11" x14ac:dyDescent="0.35">
      <c r="A1283" s="70"/>
      <c r="B1283" s="20"/>
      <c r="C1283" s="12"/>
      <c r="D1283" s="11"/>
      <c r="E1283" s="12"/>
      <c r="F1283" s="13"/>
      <c r="G1283" s="60"/>
      <c r="H1283" s="60"/>
      <c r="I1283" s="14"/>
      <c r="J1283" s="21"/>
      <c r="K1283" s="67"/>
    </row>
    <row r="1284" spans="1:11" x14ac:dyDescent="0.35">
      <c r="A1284" s="71"/>
      <c r="B1284" s="22"/>
      <c r="C1284" s="22"/>
      <c r="D1284" s="24"/>
      <c r="E1284" s="22"/>
      <c r="F1284" s="25"/>
      <c r="G1284" s="61"/>
      <c r="H1284" s="62"/>
      <c r="I1284" s="26"/>
      <c r="J1284" s="27"/>
      <c r="K1284" s="72"/>
    </row>
    <row r="1285" spans="1:11" x14ac:dyDescent="0.35">
      <c r="A1285" s="66">
        <v>598190</v>
      </c>
      <c r="B1285" s="10" t="s">
        <v>267</v>
      </c>
      <c r="C1285" s="11" t="s">
        <v>13</v>
      </c>
      <c r="D1285" s="11"/>
      <c r="E1285" s="12">
        <v>12</v>
      </c>
      <c r="F1285" s="13">
        <v>1</v>
      </c>
      <c r="G1285" s="58">
        <f>E1285+E1287+E1288+E1289+E1286</f>
        <v>21</v>
      </c>
      <c r="H1285" s="58">
        <f>F1285+F1287+F1288+F1289+F1286</f>
        <v>2</v>
      </c>
      <c r="I1285" s="14" t="s">
        <v>14</v>
      </c>
      <c r="J1285" s="15">
        <v>9</v>
      </c>
      <c r="K1285" s="67">
        <v>1</v>
      </c>
    </row>
    <row r="1286" spans="1:11" x14ac:dyDescent="0.35">
      <c r="A1286" s="68"/>
      <c r="B1286" s="18"/>
      <c r="C1286" s="12" t="s">
        <v>17</v>
      </c>
      <c r="D1286" s="11" t="s">
        <v>18</v>
      </c>
      <c r="E1286" s="12">
        <v>7</v>
      </c>
      <c r="F1286" s="13">
        <v>1</v>
      </c>
      <c r="G1286" s="59"/>
      <c r="H1286" s="59"/>
      <c r="I1286" s="14"/>
      <c r="J1286" s="69"/>
      <c r="K1286" s="67"/>
    </row>
    <row r="1287" spans="1:11" x14ac:dyDescent="0.35">
      <c r="A1287" s="68"/>
      <c r="B1287" s="18"/>
      <c r="C1287" s="12" t="s">
        <v>35</v>
      </c>
      <c r="D1287" s="11" t="s">
        <v>36</v>
      </c>
      <c r="E1287" s="12">
        <v>2</v>
      </c>
      <c r="F1287" s="13">
        <v>0</v>
      </c>
      <c r="G1287" s="59"/>
      <c r="H1287" s="59"/>
      <c r="I1287" s="14"/>
      <c r="J1287" s="69"/>
      <c r="K1287" s="67"/>
    </row>
    <row r="1288" spans="1:11" x14ac:dyDescent="0.35">
      <c r="A1288" s="68"/>
      <c r="B1288" s="18"/>
      <c r="C1288" s="12"/>
      <c r="D1288" s="11"/>
      <c r="E1288" s="12"/>
      <c r="F1288" s="13"/>
      <c r="G1288" s="59"/>
      <c r="H1288" s="59"/>
      <c r="I1288" s="14"/>
      <c r="J1288" s="69"/>
      <c r="K1288" s="67"/>
    </row>
    <row r="1289" spans="1:11" x14ac:dyDescent="0.35">
      <c r="A1289" s="70"/>
      <c r="B1289" s="20"/>
      <c r="C1289" s="12"/>
      <c r="D1289" s="11"/>
      <c r="E1289" s="12"/>
      <c r="F1289" s="13"/>
      <c r="G1289" s="60"/>
      <c r="H1289" s="60"/>
      <c r="I1289" s="14"/>
      <c r="J1289" s="21"/>
      <c r="K1289" s="67"/>
    </row>
    <row r="1290" spans="1:11" x14ac:dyDescent="0.35">
      <c r="A1290" s="71"/>
      <c r="B1290" s="22"/>
      <c r="C1290" s="22"/>
      <c r="D1290" s="24"/>
      <c r="E1290" s="22"/>
      <c r="F1290" s="25"/>
      <c r="G1290" s="61"/>
      <c r="H1290" s="62"/>
      <c r="I1290" s="26"/>
      <c r="J1290" s="27"/>
      <c r="K1290" s="72"/>
    </row>
    <row r="1291" spans="1:11" x14ac:dyDescent="0.35">
      <c r="A1291" s="66">
        <v>598900</v>
      </c>
      <c r="B1291" s="10" t="s">
        <v>268</v>
      </c>
      <c r="C1291" s="11" t="s">
        <v>13</v>
      </c>
      <c r="D1291" s="11"/>
      <c r="E1291" s="12">
        <v>12</v>
      </c>
      <c r="F1291" s="13">
        <v>1</v>
      </c>
      <c r="G1291" s="58">
        <f t="shared" ref="G1291:H1291" si="38">SUM(E1291:E1295)</f>
        <v>27</v>
      </c>
      <c r="H1291" s="58">
        <f t="shared" si="38"/>
        <v>2</v>
      </c>
      <c r="I1291" s="14" t="s">
        <v>14</v>
      </c>
      <c r="J1291" s="15">
        <v>12</v>
      </c>
      <c r="K1291" s="67">
        <v>1</v>
      </c>
    </row>
    <row r="1292" spans="1:11" x14ac:dyDescent="0.35">
      <c r="A1292" s="68"/>
      <c r="B1292" s="18"/>
      <c r="C1292" s="12" t="s">
        <v>17</v>
      </c>
      <c r="D1292" s="11" t="s">
        <v>18</v>
      </c>
      <c r="E1292" s="12">
        <v>15</v>
      </c>
      <c r="F1292" s="13">
        <v>1</v>
      </c>
      <c r="G1292" s="59"/>
      <c r="H1292" s="59"/>
      <c r="I1292" s="14"/>
      <c r="J1292" s="69"/>
      <c r="K1292" s="67"/>
    </row>
    <row r="1293" spans="1:11" x14ac:dyDescent="0.35">
      <c r="A1293" s="68"/>
      <c r="B1293" s="18"/>
      <c r="C1293" s="12"/>
      <c r="D1293" s="11"/>
      <c r="E1293" s="12"/>
      <c r="F1293" s="13"/>
      <c r="G1293" s="59"/>
      <c r="H1293" s="59"/>
      <c r="I1293" s="14"/>
      <c r="J1293" s="69"/>
      <c r="K1293" s="67"/>
    </row>
    <row r="1294" spans="1:11" x14ac:dyDescent="0.35">
      <c r="A1294" s="68"/>
      <c r="B1294" s="18"/>
      <c r="C1294" s="12"/>
      <c r="D1294" s="11"/>
      <c r="E1294" s="12"/>
      <c r="F1294" s="13"/>
      <c r="G1294" s="59"/>
      <c r="H1294" s="59"/>
      <c r="I1294" s="14"/>
      <c r="J1294" s="69"/>
      <c r="K1294" s="67"/>
    </row>
    <row r="1295" spans="1:11" x14ac:dyDescent="0.35">
      <c r="A1295" s="70"/>
      <c r="B1295" s="20"/>
      <c r="C1295" s="12"/>
      <c r="D1295" s="11"/>
      <c r="E1295" s="12"/>
      <c r="F1295" s="13"/>
      <c r="G1295" s="60"/>
      <c r="H1295" s="60"/>
      <c r="I1295" s="14"/>
      <c r="J1295" s="21"/>
      <c r="K1295" s="67"/>
    </row>
    <row r="1296" spans="1:11" x14ac:dyDescent="0.35">
      <c r="A1296" s="71"/>
      <c r="B1296" s="22"/>
      <c r="C1296" s="22"/>
      <c r="D1296" s="24"/>
      <c r="E1296" s="22"/>
      <c r="F1296" s="25"/>
      <c r="G1296" s="61"/>
      <c r="H1296" s="62"/>
      <c r="I1296" s="26"/>
      <c r="J1296" s="27"/>
      <c r="K1296" s="72"/>
    </row>
    <row r="1297" spans="1:11" x14ac:dyDescent="0.35">
      <c r="A1297" s="66">
        <v>600429</v>
      </c>
      <c r="B1297" s="10" t="s">
        <v>269</v>
      </c>
      <c r="C1297" s="11" t="s">
        <v>13</v>
      </c>
      <c r="D1297" s="11"/>
      <c r="E1297" s="12">
        <v>11.3</v>
      </c>
      <c r="F1297" s="13">
        <v>1</v>
      </c>
      <c r="G1297" s="58">
        <f t="shared" ref="G1297:H1297" si="39">SUM(E1297:E1300)</f>
        <v>11.3</v>
      </c>
      <c r="H1297" s="58">
        <f t="shared" si="39"/>
        <v>1</v>
      </c>
      <c r="I1297" s="14" t="s">
        <v>14</v>
      </c>
      <c r="J1297" s="15">
        <v>0</v>
      </c>
      <c r="K1297" s="67">
        <v>0</v>
      </c>
    </row>
    <row r="1298" spans="1:11" x14ac:dyDescent="0.35">
      <c r="A1298" s="68"/>
      <c r="B1298" s="18"/>
      <c r="C1298" s="12"/>
      <c r="D1298" s="11"/>
      <c r="E1298" s="12"/>
      <c r="F1298" s="13"/>
      <c r="G1298" s="59"/>
      <c r="H1298" s="59"/>
      <c r="I1298" s="14"/>
      <c r="J1298" s="69"/>
      <c r="K1298" s="67"/>
    </row>
    <row r="1299" spans="1:11" x14ac:dyDescent="0.35">
      <c r="A1299" s="68"/>
      <c r="B1299" s="18"/>
      <c r="C1299" s="12"/>
      <c r="D1299" s="11"/>
      <c r="E1299" s="12"/>
      <c r="F1299" s="13"/>
      <c r="G1299" s="59"/>
      <c r="H1299" s="59"/>
      <c r="I1299" s="14"/>
      <c r="J1299" s="69"/>
      <c r="K1299" s="67"/>
    </row>
    <row r="1300" spans="1:11" x14ac:dyDescent="0.35">
      <c r="A1300" s="70"/>
      <c r="B1300" s="20"/>
      <c r="C1300" s="12"/>
      <c r="D1300" s="11"/>
      <c r="E1300" s="12"/>
      <c r="F1300" s="13"/>
      <c r="G1300" s="60"/>
      <c r="H1300" s="60"/>
      <c r="I1300" s="14"/>
      <c r="J1300" s="21"/>
      <c r="K1300" s="67"/>
    </row>
    <row r="1301" spans="1:11" x14ac:dyDescent="0.35">
      <c r="A1301" s="71"/>
      <c r="B1301" s="22"/>
      <c r="C1301" s="22"/>
      <c r="D1301" s="24"/>
      <c r="E1301" s="22"/>
      <c r="F1301" s="25"/>
      <c r="G1301" s="61"/>
      <c r="H1301" s="62"/>
      <c r="I1301" s="26"/>
      <c r="J1301" s="27"/>
      <c r="K1301" s="72"/>
    </row>
    <row r="1302" spans="1:11" x14ac:dyDescent="0.35">
      <c r="A1302" s="66">
        <v>601421</v>
      </c>
      <c r="B1302" s="10" t="s">
        <v>270</v>
      </c>
      <c r="C1302" s="11" t="s">
        <v>13</v>
      </c>
      <c r="D1302" s="11"/>
      <c r="E1302" s="12">
        <v>12</v>
      </c>
      <c r="F1302" s="13">
        <v>1</v>
      </c>
      <c r="G1302" s="58">
        <f>SUM(E1302:E1305)</f>
        <v>24</v>
      </c>
      <c r="H1302" s="58">
        <f t="shared" ref="H1302" si="40">SUM(F1302:F1305)</f>
        <v>2</v>
      </c>
      <c r="I1302" s="14" t="s">
        <v>14</v>
      </c>
      <c r="J1302" s="15">
        <v>12</v>
      </c>
      <c r="K1302" s="67">
        <v>1</v>
      </c>
    </row>
    <row r="1303" spans="1:11" x14ac:dyDescent="0.35">
      <c r="A1303" s="68"/>
      <c r="B1303" s="18"/>
      <c r="C1303" s="12" t="s">
        <v>17</v>
      </c>
      <c r="D1303" s="11" t="s">
        <v>18</v>
      </c>
      <c r="E1303" s="12">
        <v>12</v>
      </c>
      <c r="F1303" s="13">
        <v>1</v>
      </c>
      <c r="G1303" s="59"/>
      <c r="H1303" s="59"/>
      <c r="I1303" s="14"/>
      <c r="J1303" s="69"/>
      <c r="K1303" s="67"/>
    </row>
    <row r="1304" spans="1:11" x14ac:dyDescent="0.35">
      <c r="A1304" s="68"/>
      <c r="B1304" s="18"/>
      <c r="C1304" s="12"/>
      <c r="D1304" s="11"/>
      <c r="E1304" s="12"/>
      <c r="F1304" s="13"/>
      <c r="G1304" s="59"/>
      <c r="H1304" s="59"/>
      <c r="I1304" s="14"/>
      <c r="J1304" s="69"/>
      <c r="K1304" s="67"/>
    </row>
    <row r="1305" spans="1:11" x14ac:dyDescent="0.35">
      <c r="A1305" s="70"/>
      <c r="B1305" s="20"/>
      <c r="C1305" s="12"/>
      <c r="D1305" s="11"/>
      <c r="E1305" s="12"/>
      <c r="F1305" s="13"/>
      <c r="G1305" s="60"/>
      <c r="H1305" s="60"/>
      <c r="I1305" s="14"/>
      <c r="J1305" s="21"/>
      <c r="K1305" s="67"/>
    </row>
    <row r="1306" spans="1:11" x14ac:dyDescent="0.35">
      <c r="A1306" s="71"/>
      <c r="B1306" s="22"/>
      <c r="C1306" s="22"/>
      <c r="D1306" s="24"/>
      <c r="E1306" s="22"/>
      <c r="F1306" s="25"/>
      <c r="G1306" s="61"/>
      <c r="H1306" s="62"/>
      <c r="I1306" s="26"/>
      <c r="J1306" s="27"/>
      <c r="K1306" s="72"/>
    </row>
    <row r="1307" spans="1:11" x14ac:dyDescent="0.35">
      <c r="A1307" s="66">
        <v>603810</v>
      </c>
      <c r="B1307" s="10" t="s">
        <v>271</v>
      </c>
      <c r="C1307" s="11" t="s">
        <v>13</v>
      </c>
      <c r="D1307" s="11"/>
      <c r="E1307" s="12">
        <v>12</v>
      </c>
      <c r="F1307" s="13">
        <v>1</v>
      </c>
      <c r="G1307" s="58">
        <f t="shared" ref="G1307:H1307" si="41">SUM(E1307:E1310)</f>
        <v>26</v>
      </c>
      <c r="H1307" s="58">
        <f t="shared" si="41"/>
        <v>1</v>
      </c>
      <c r="I1307" s="14" t="s">
        <v>14</v>
      </c>
      <c r="J1307" s="15">
        <v>12</v>
      </c>
      <c r="K1307" s="67">
        <v>0</v>
      </c>
    </row>
    <row r="1308" spans="1:11" x14ac:dyDescent="0.35">
      <c r="A1308" s="68"/>
      <c r="B1308" s="18"/>
      <c r="C1308" s="12" t="s">
        <v>17</v>
      </c>
      <c r="D1308" s="11" t="s">
        <v>18</v>
      </c>
      <c r="E1308" s="12">
        <v>14</v>
      </c>
      <c r="F1308" s="13">
        <v>0</v>
      </c>
      <c r="G1308" s="59"/>
      <c r="H1308" s="59"/>
      <c r="I1308" s="14"/>
      <c r="J1308" s="69"/>
      <c r="K1308" s="67"/>
    </row>
    <row r="1309" spans="1:11" x14ac:dyDescent="0.35">
      <c r="A1309" s="68"/>
      <c r="B1309" s="18"/>
      <c r="C1309" s="12"/>
      <c r="D1309" s="11"/>
      <c r="E1309" s="12"/>
      <c r="F1309" s="13"/>
      <c r="G1309" s="59"/>
      <c r="H1309" s="59"/>
      <c r="I1309" s="14"/>
      <c r="J1309" s="69"/>
      <c r="K1309" s="67"/>
    </row>
    <row r="1310" spans="1:11" x14ac:dyDescent="0.35">
      <c r="A1310" s="70"/>
      <c r="B1310" s="20"/>
      <c r="C1310" s="12"/>
      <c r="D1310" s="11"/>
      <c r="E1310" s="12"/>
      <c r="F1310" s="13"/>
      <c r="G1310" s="60"/>
      <c r="H1310" s="60"/>
      <c r="I1310" s="14"/>
      <c r="J1310" s="21"/>
      <c r="K1310" s="67"/>
    </row>
    <row r="1311" spans="1:11" x14ac:dyDescent="0.35">
      <c r="A1311" s="71"/>
      <c r="B1311" s="22"/>
      <c r="C1311" s="22"/>
      <c r="D1311" s="24"/>
      <c r="E1311" s="22"/>
      <c r="F1311" s="25"/>
      <c r="G1311" s="61"/>
      <c r="H1311" s="62"/>
      <c r="I1311" s="26"/>
      <c r="J1311" s="27"/>
      <c r="K1311" s="72"/>
    </row>
    <row r="1312" spans="1:11" x14ac:dyDescent="0.35">
      <c r="A1312" s="66">
        <v>604079</v>
      </c>
      <c r="B1312" s="10" t="s">
        <v>272</v>
      </c>
      <c r="C1312" s="11" t="s">
        <v>13</v>
      </c>
      <c r="D1312" s="11"/>
      <c r="E1312" s="12">
        <v>12</v>
      </c>
      <c r="F1312" s="13">
        <v>1</v>
      </c>
      <c r="G1312" s="58">
        <f t="shared" ref="G1312:H1312" si="42">SUM(E1312:E1315)</f>
        <v>22</v>
      </c>
      <c r="H1312" s="58">
        <f t="shared" si="42"/>
        <v>2</v>
      </c>
      <c r="I1312" s="14" t="s">
        <v>14</v>
      </c>
      <c r="J1312" s="15">
        <v>10</v>
      </c>
      <c r="K1312" s="67">
        <v>1</v>
      </c>
    </row>
    <row r="1313" spans="1:11" x14ac:dyDescent="0.35">
      <c r="A1313" s="68"/>
      <c r="B1313" s="18"/>
      <c r="C1313" s="12" t="s">
        <v>17</v>
      </c>
      <c r="D1313" s="11" t="s">
        <v>18</v>
      </c>
      <c r="E1313" s="12">
        <v>10</v>
      </c>
      <c r="F1313" s="13">
        <v>1</v>
      </c>
      <c r="G1313" s="59"/>
      <c r="H1313" s="59"/>
      <c r="I1313" s="14"/>
      <c r="J1313" s="69"/>
      <c r="K1313" s="67"/>
    </row>
    <row r="1314" spans="1:11" x14ac:dyDescent="0.35">
      <c r="A1314" s="68"/>
      <c r="B1314" s="18"/>
      <c r="C1314" s="12"/>
      <c r="D1314" s="11"/>
      <c r="E1314" s="12"/>
      <c r="F1314" s="13"/>
      <c r="G1314" s="59"/>
      <c r="H1314" s="59"/>
      <c r="I1314" s="14"/>
      <c r="J1314" s="69"/>
      <c r="K1314" s="67"/>
    </row>
    <row r="1315" spans="1:11" x14ac:dyDescent="0.35">
      <c r="A1315" s="70"/>
      <c r="B1315" s="20"/>
      <c r="C1315" s="12"/>
      <c r="D1315" s="11"/>
      <c r="E1315" s="12"/>
      <c r="F1315" s="13"/>
      <c r="G1315" s="60"/>
      <c r="H1315" s="60"/>
      <c r="I1315" s="14"/>
      <c r="J1315" s="21"/>
      <c r="K1315" s="67"/>
    </row>
    <row r="1316" spans="1:11" x14ac:dyDescent="0.35">
      <c r="A1316" s="71"/>
      <c r="B1316" s="22"/>
      <c r="C1316" s="22"/>
      <c r="D1316" s="24"/>
      <c r="E1316" s="22"/>
      <c r="F1316" s="25"/>
      <c r="G1316" s="61"/>
      <c r="H1316" s="62"/>
      <c r="I1316" s="26"/>
      <c r="J1316" s="27"/>
      <c r="K1316" s="72"/>
    </row>
    <row r="1317" spans="1:11" x14ac:dyDescent="0.35">
      <c r="A1317" s="66">
        <v>614121</v>
      </c>
      <c r="B1317" s="10" t="s">
        <v>273</v>
      </c>
      <c r="C1317" s="11" t="s">
        <v>13</v>
      </c>
      <c r="D1317" s="11"/>
      <c r="E1317" s="12">
        <v>12</v>
      </c>
      <c r="F1317" s="13">
        <v>1</v>
      </c>
      <c r="G1317" s="58">
        <f t="shared" ref="G1317:H1317" si="43">SUM(E1317:E1320)</f>
        <v>23</v>
      </c>
      <c r="H1317" s="58">
        <f t="shared" si="43"/>
        <v>2</v>
      </c>
      <c r="I1317" s="14" t="s">
        <v>14</v>
      </c>
      <c r="J1317" s="15">
        <v>11</v>
      </c>
      <c r="K1317" s="67">
        <v>1</v>
      </c>
    </row>
    <row r="1318" spans="1:11" x14ac:dyDescent="0.35">
      <c r="A1318" s="68"/>
      <c r="B1318" s="18"/>
      <c r="C1318" s="12" t="s">
        <v>17</v>
      </c>
      <c r="D1318" s="11" t="s">
        <v>18</v>
      </c>
      <c r="E1318" s="12">
        <v>11</v>
      </c>
      <c r="F1318" s="13">
        <v>1</v>
      </c>
      <c r="G1318" s="59"/>
      <c r="H1318" s="59"/>
      <c r="I1318" s="14"/>
      <c r="J1318" s="69"/>
      <c r="K1318" s="67"/>
    </row>
    <row r="1319" spans="1:11" x14ac:dyDescent="0.35">
      <c r="A1319" s="68"/>
      <c r="B1319" s="18"/>
      <c r="C1319" s="12"/>
      <c r="D1319" s="11"/>
      <c r="E1319" s="12"/>
      <c r="F1319" s="13"/>
      <c r="G1319" s="59"/>
      <c r="H1319" s="59"/>
      <c r="I1319" s="14"/>
      <c r="J1319" s="69"/>
      <c r="K1319" s="67"/>
    </row>
    <row r="1320" spans="1:11" x14ac:dyDescent="0.35">
      <c r="A1320" s="70"/>
      <c r="B1320" s="20"/>
      <c r="C1320" s="12"/>
      <c r="D1320" s="11"/>
      <c r="E1320" s="12"/>
      <c r="F1320" s="13"/>
      <c r="G1320" s="60"/>
      <c r="H1320" s="60"/>
      <c r="I1320" s="14"/>
      <c r="J1320" s="21"/>
      <c r="K1320" s="67"/>
    </row>
    <row r="1321" spans="1:11" x14ac:dyDescent="0.35">
      <c r="A1321" s="71"/>
      <c r="B1321" s="22"/>
      <c r="C1321" s="22"/>
      <c r="D1321" s="24"/>
      <c r="E1321" s="22"/>
      <c r="F1321" s="25"/>
      <c r="G1321" s="61"/>
      <c r="H1321" s="62"/>
      <c r="I1321" s="26"/>
      <c r="J1321" s="27"/>
      <c r="K1321" s="72"/>
    </row>
    <row r="1322" spans="1:11" x14ac:dyDescent="0.35">
      <c r="A1322" s="66">
        <v>614150</v>
      </c>
      <c r="B1322" s="10" t="s">
        <v>274</v>
      </c>
      <c r="C1322" s="11"/>
      <c r="D1322" s="11"/>
      <c r="E1322" s="12"/>
      <c r="F1322" s="13"/>
      <c r="G1322" s="58">
        <f t="shared" ref="G1322:H1322" si="44">SUM(E1322:E1325)</f>
        <v>0</v>
      </c>
      <c r="H1322" s="58">
        <f t="shared" si="44"/>
        <v>0</v>
      </c>
      <c r="I1322" s="14" t="s">
        <v>14</v>
      </c>
      <c r="J1322" s="15">
        <v>0</v>
      </c>
      <c r="K1322" s="67">
        <v>0</v>
      </c>
    </row>
    <row r="1323" spans="1:11" x14ac:dyDescent="0.35">
      <c r="A1323" s="68"/>
      <c r="B1323" s="18"/>
      <c r="C1323" s="12"/>
      <c r="D1323" s="11"/>
      <c r="E1323" s="12"/>
      <c r="F1323" s="13"/>
      <c r="G1323" s="59"/>
      <c r="H1323" s="59"/>
      <c r="I1323" s="14"/>
      <c r="J1323" s="69"/>
      <c r="K1323" s="67"/>
    </row>
    <row r="1324" spans="1:11" x14ac:dyDescent="0.35">
      <c r="A1324" s="68"/>
      <c r="B1324" s="18"/>
      <c r="C1324" s="12"/>
      <c r="D1324" s="11"/>
      <c r="E1324" s="12"/>
      <c r="F1324" s="13"/>
      <c r="G1324" s="59"/>
      <c r="H1324" s="59"/>
      <c r="I1324" s="14"/>
      <c r="J1324" s="69"/>
      <c r="K1324" s="67"/>
    </row>
    <row r="1325" spans="1:11" x14ac:dyDescent="0.35">
      <c r="A1325" s="70"/>
      <c r="B1325" s="20"/>
      <c r="C1325" s="12"/>
      <c r="D1325" s="11"/>
      <c r="E1325" s="12"/>
      <c r="F1325" s="13"/>
      <c r="G1325" s="60"/>
      <c r="H1325" s="60"/>
      <c r="I1325" s="14"/>
      <c r="J1325" s="21"/>
      <c r="K1325" s="67"/>
    </row>
    <row r="1326" spans="1:11" x14ac:dyDescent="0.35">
      <c r="A1326" s="71"/>
      <c r="B1326" s="22"/>
      <c r="C1326" s="22"/>
      <c r="D1326" s="24"/>
      <c r="E1326" s="22"/>
      <c r="F1326" s="25"/>
      <c r="G1326" s="61"/>
      <c r="H1326" s="62"/>
      <c r="I1326" s="26"/>
      <c r="J1326" s="27"/>
      <c r="K1326" s="72"/>
    </row>
    <row r="1327" spans="1:11" x14ac:dyDescent="0.35">
      <c r="A1327" s="66">
        <v>614170</v>
      </c>
      <c r="B1327" s="10" t="s">
        <v>275</v>
      </c>
      <c r="C1327" s="11" t="s">
        <v>13</v>
      </c>
      <c r="D1327" s="11"/>
      <c r="E1327" s="12">
        <v>12</v>
      </c>
      <c r="F1327" s="13">
        <v>0</v>
      </c>
      <c r="G1327" s="58">
        <f t="shared" ref="G1327:H1327" si="45">SUM(E1327:E1330)</f>
        <v>25</v>
      </c>
      <c r="H1327" s="58">
        <f t="shared" si="45"/>
        <v>1</v>
      </c>
      <c r="I1327" s="14" t="s">
        <v>14</v>
      </c>
      <c r="J1327" s="15">
        <v>12</v>
      </c>
      <c r="K1327" s="67">
        <v>0</v>
      </c>
    </row>
    <row r="1328" spans="1:11" x14ac:dyDescent="0.35">
      <c r="A1328" s="68"/>
      <c r="B1328" s="18"/>
      <c r="C1328" s="12" t="s">
        <v>17</v>
      </c>
      <c r="D1328" s="11" t="s">
        <v>18</v>
      </c>
      <c r="E1328" s="12">
        <v>13</v>
      </c>
      <c r="F1328" s="13">
        <v>1</v>
      </c>
      <c r="G1328" s="59"/>
      <c r="H1328" s="59"/>
      <c r="I1328" s="14"/>
      <c r="J1328" s="69"/>
      <c r="K1328" s="67"/>
    </row>
    <row r="1329" spans="1:11" x14ac:dyDescent="0.35">
      <c r="A1329" s="68"/>
      <c r="B1329" s="18"/>
      <c r="C1329" s="12"/>
      <c r="D1329" s="11"/>
      <c r="E1329" s="12"/>
      <c r="F1329" s="13"/>
      <c r="G1329" s="59"/>
      <c r="H1329" s="59"/>
      <c r="I1329" s="14"/>
      <c r="J1329" s="69"/>
      <c r="K1329" s="67"/>
    </row>
    <row r="1330" spans="1:11" x14ac:dyDescent="0.35">
      <c r="A1330" s="70"/>
      <c r="B1330" s="20"/>
      <c r="C1330" s="12"/>
      <c r="D1330" s="11"/>
      <c r="E1330" s="12"/>
      <c r="F1330" s="13"/>
      <c r="G1330" s="60"/>
      <c r="H1330" s="60"/>
      <c r="I1330" s="14"/>
      <c r="J1330" s="21"/>
      <c r="K1330" s="67"/>
    </row>
    <row r="1331" spans="1:11" x14ac:dyDescent="0.35">
      <c r="A1331" s="71"/>
      <c r="B1331" s="22"/>
      <c r="C1331" s="22"/>
      <c r="D1331" s="24"/>
      <c r="E1331" s="22"/>
      <c r="F1331" s="25"/>
      <c r="G1331" s="61"/>
      <c r="H1331" s="62"/>
      <c r="I1331" s="26"/>
      <c r="J1331" s="27"/>
      <c r="K1331" s="72"/>
    </row>
    <row r="1332" spans="1:11" x14ac:dyDescent="0.35">
      <c r="A1332" s="66">
        <v>615115</v>
      </c>
      <c r="B1332" s="10" t="s">
        <v>276</v>
      </c>
      <c r="C1332" s="11" t="s">
        <v>13</v>
      </c>
      <c r="D1332" s="11"/>
      <c r="E1332" s="12">
        <v>12</v>
      </c>
      <c r="F1332" s="13">
        <v>1</v>
      </c>
      <c r="G1332" s="58">
        <f>E1332+E1333+E1334+E1335+E1336</f>
        <v>24</v>
      </c>
      <c r="H1332" s="58">
        <f>F1332+F1333+F1334+F1335+F1336</f>
        <v>2</v>
      </c>
      <c r="I1332" s="29" t="s">
        <v>14</v>
      </c>
      <c r="J1332" s="30">
        <v>12</v>
      </c>
      <c r="K1332" s="73">
        <v>1</v>
      </c>
    </row>
    <row r="1333" spans="1:11" x14ac:dyDescent="0.35">
      <c r="A1333" s="68"/>
      <c r="B1333" s="18"/>
      <c r="C1333" s="12" t="s">
        <v>17</v>
      </c>
      <c r="D1333" s="11" t="s">
        <v>18</v>
      </c>
      <c r="E1333" s="12">
        <v>12</v>
      </c>
      <c r="F1333" s="13">
        <v>1</v>
      </c>
      <c r="G1333" s="59"/>
      <c r="H1333" s="59"/>
      <c r="I1333" s="31"/>
      <c r="J1333" s="32"/>
      <c r="K1333" s="74"/>
    </row>
    <row r="1334" spans="1:11" x14ac:dyDescent="0.35">
      <c r="A1334" s="68"/>
      <c r="B1334" s="18"/>
      <c r="C1334" s="12"/>
      <c r="D1334" s="11"/>
      <c r="E1334" s="12"/>
      <c r="F1334" s="13"/>
      <c r="G1334" s="59"/>
      <c r="H1334" s="59"/>
      <c r="I1334" s="31"/>
      <c r="J1334" s="32"/>
      <c r="K1334" s="74"/>
    </row>
    <row r="1335" spans="1:11" x14ac:dyDescent="0.35">
      <c r="A1335" s="68"/>
      <c r="B1335" s="18"/>
      <c r="C1335" s="12"/>
      <c r="D1335" s="11"/>
      <c r="E1335" s="12"/>
      <c r="F1335" s="13"/>
      <c r="G1335" s="59"/>
      <c r="H1335" s="59"/>
      <c r="I1335" s="31"/>
      <c r="J1335" s="32"/>
      <c r="K1335" s="74"/>
    </row>
    <row r="1336" spans="1:11" x14ac:dyDescent="0.35">
      <c r="A1336" s="70"/>
      <c r="B1336" s="20"/>
      <c r="C1336" s="12"/>
      <c r="D1336" s="11"/>
      <c r="E1336" s="12"/>
      <c r="F1336" s="13"/>
      <c r="G1336" s="60"/>
      <c r="H1336" s="60"/>
      <c r="I1336" s="33"/>
      <c r="J1336" s="34"/>
      <c r="K1336" s="75"/>
    </row>
    <row r="1337" spans="1:11" x14ac:dyDescent="0.35">
      <c r="A1337" s="71"/>
      <c r="B1337" s="22"/>
      <c r="C1337" s="22"/>
      <c r="D1337" s="24"/>
      <c r="E1337" s="22"/>
      <c r="F1337" s="25"/>
      <c r="G1337" s="61"/>
      <c r="H1337" s="62"/>
      <c r="I1337" s="26"/>
      <c r="J1337" s="27"/>
      <c r="K1337" s="72"/>
    </row>
    <row r="1338" spans="1:11" x14ac:dyDescent="0.35">
      <c r="A1338" s="66">
        <v>620950</v>
      </c>
      <c r="B1338" s="10" t="s">
        <v>277</v>
      </c>
      <c r="C1338" s="11" t="s">
        <v>13</v>
      </c>
      <c r="D1338" s="11"/>
      <c r="E1338" s="12">
        <v>12</v>
      </c>
      <c r="F1338" s="13">
        <v>0</v>
      </c>
      <c r="G1338" s="58">
        <f>SUM(E1338:E1342)</f>
        <v>12</v>
      </c>
      <c r="H1338" s="58">
        <f>SUM(F1338:F1342)</f>
        <v>0</v>
      </c>
      <c r="I1338" s="29" t="s">
        <v>14</v>
      </c>
      <c r="J1338" s="30">
        <v>0</v>
      </c>
      <c r="K1338" s="73">
        <v>0</v>
      </c>
    </row>
    <row r="1339" spans="1:11" x14ac:dyDescent="0.35">
      <c r="A1339" s="68"/>
      <c r="B1339" s="18"/>
      <c r="C1339" s="12"/>
      <c r="D1339" s="11"/>
      <c r="E1339" s="12"/>
      <c r="F1339" s="13"/>
      <c r="G1339" s="59"/>
      <c r="H1339" s="59"/>
      <c r="I1339" s="31"/>
      <c r="J1339" s="32"/>
      <c r="K1339" s="74"/>
    </row>
    <row r="1340" spans="1:11" x14ac:dyDescent="0.35">
      <c r="A1340" s="68"/>
      <c r="B1340" s="18"/>
      <c r="C1340" s="12"/>
      <c r="D1340" s="11"/>
      <c r="E1340" s="12"/>
      <c r="F1340" s="13"/>
      <c r="G1340" s="59"/>
      <c r="H1340" s="59"/>
      <c r="I1340" s="31"/>
      <c r="J1340" s="32"/>
      <c r="K1340" s="74"/>
    </row>
    <row r="1341" spans="1:11" x14ac:dyDescent="0.35">
      <c r="A1341" s="68"/>
      <c r="B1341" s="18"/>
      <c r="C1341" s="12"/>
      <c r="D1341" s="11"/>
      <c r="E1341" s="12"/>
      <c r="F1341" s="13"/>
      <c r="G1341" s="59"/>
      <c r="H1341" s="59"/>
      <c r="I1341" s="31"/>
      <c r="J1341" s="32"/>
      <c r="K1341" s="74"/>
    </row>
    <row r="1342" spans="1:11" x14ac:dyDescent="0.35">
      <c r="A1342" s="70"/>
      <c r="B1342" s="20"/>
      <c r="C1342" s="12"/>
      <c r="D1342" s="11"/>
      <c r="E1342" s="12"/>
      <c r="F1342" s="13"/>
      <c r="G1342" s="60"/>
      <c r="H1342" s="60"/>
      <c r="I1342" s="33"/>
      <c r="J1342" s="34"/>
      <c r="K1342" s="75"/>
    </row>
    <row r="1343" spans="1:11" x14ac:dyDescent="0.35">
      <c r="A1343" s="71"/>
      <c r="B1343" s="22"/>
      <c r="C1343" s="22"/>
      <c r="D1343" s="24"/>
      <c r="E1343" s="22"/>
      <c r="F1343" s="25"/>
      <c r="G1343" s="61"/>
      <c r="H1343" s="62"/>
      <c r="I1343" s="26"/>
      <c r="J1343" s="27"/>
      <c r="K1343" s="72"/>
    </row>
    <row r="1344" spans="1:11" x14ac:dyDescent="0.35">
      <c r="A1344" s="66">
        <v>622295</v>
      </c>
      <c r="B1344" s="10" t="s">
        <v>278</v>
      </c>
      <c r="C1344" s="11" t="s">
        <v>13</v>
      </c>
      <c r="D1344" s="11"/>
      <c r="E1344" s="12">
        <v>12</v>
      </c>
      <c r="F1344" s="13">
        <v>1</v>
      </c>
      <c r="G1344" s="58">
        <f t="shared" ref="G1344:H1344" si="46">SUM(E1344:E1347)</f>
        <v>18</v>
      </c>
      <c r="H1344" s="58">
        <f t="shared" si="46"/>
        <v>1</v>
      </c>
      <c r="I1344" s="14" t="s">
        <v>14</v>
      </c>
      <c r="J1344" s="15">
        <v>6</v>
      </c>
      <c r="K1344" s="67">
        <v>0</v>
      </c>
    </row>
    <row r="1345" spans="1:11" x14ac:dyDescent="0.35">
      <c r="A1345" s="68"/>
      <c r="B1345" s="18"/>
      <c r="C1345" s="12" t="s">
        <v>17</v>
      </c>
      <c r="D1345" s="11" t="s">
        <v>18</v>
      </c>
      <c r="E1345" s="12">
        <v>6</v>
      </c>
      <c r="F1345" s="13">
        <v>0</v>
      </c>
      <c r="G1345" s="59"/>
      <c r="H1345" s="59"/>
      <c r="I1345" s="14"/>
      <c r="J1345" s="69"/>
      <c r="K1345" s="67"/>
    </row>
    <row r="1346" spans="1:11" x14ac:dyDescent="0.35">
      <c r="A1346" s="68"/>
      <c r="B1346" s="18"/>
      <c r="C1346" s="12"/>
      <c r="D1346" s="11"/>
      <c r="E1346" s="12"/>
      <c r="F1346" s="13"/>
      <c r="G1346" s="59"/>
      <c r="H1346" s="59"/>
      <c r="I1346" s="14"/>
      <c r="J1346" s="69"/>
      <c r="K1346" s="67"/>
    </row>
    <row r="1347" spans="1:11" x14ac:dyDescent="0.35">
      <c r="A1347" s="70"/>
      <c r="B1347" s="20"/>
      <c r="C1347" s="12"/>
      <c r="D1347" s="11"/>
      <c r="E1347" s="12"/>
      <c r="F1347" s="13"/>
      <c r="G1347" s="60"/>
      <c r="H1347" s="60"/>
      <c r="I1347" s="14"/>
      <c r="J1347" s="21"/>
      <c r="K1347" s="67"/>
    </row>
    <row r="1348" spans="1:11" x14ac:dyDescent="0.35">
      <c r="A1348" s="71"/>
      <c r="B1348" s="22"/>
      <c r="C1348" s="22"/>
      <c r="D1348" s="24"/>
      <c r="E1348" s="22"/>
      <c r="F1348" s="25"/>
      <c r="G1348" s="61"/>
      <c r="H1348" s="62"/>
      <c r="I1348" s="26"/>
      <c r="J1348" s="27"/>
      <c r="K1348" s="72"/>
    </row>
    <row r="1349" spans="1:11" x14ac:dyDescent="0.35">
      <c r="A1349" s="66">
        <v>624425</v>
      </c>
      <c r="B1349" s="10" t="s">
        <v>279</v>
      </c>
      <c r="C1349" s="11" t="s">
        <v>13</v>
      </c>
      <c r="D1349" s="11"/>
      <c r="E1349" s="12">
        <v>12</v>
      </c>
      <c r="F1349" s="13">
        <v>1</v>
      </c>
      <c r="G1349" s="58">
        <f t="shared" ref="G1349:H1349" si="47">SUM(E1349:E1352)</f>
        <v>12</v>
      </c>
      <c r="H1349" s="58">
        <f t="shared" si="47"/>
        <v>1</v>
      </c>
      <c r="I1349" s="14" t="s">
        <v>14</v>
      </c>
      <c r="J1349" s="15">
        <v>0</v>
      </c>
      <c r="K1349" s="67">
        <v>0</v>
      </c>
    </row>
    <row r="1350" spans="1:11" x14ac:dyDescent="0.35">
      <c r="A1350" s="68"/>
      <c r="B1350" s="18"/>
      <c r="C1350" s="12"/>
      <c r="D1350" s="11"/>
      <c r="E1350" s="12"/>
      <c r="F1350" s="13"/>
      <c r="G1350" s="59"/>
      <c r="H1350" s="59"/>
      <c r="I1350" s="14"/>
      <c r="J1350" s="69"/>
      <c r="K1350" s="67"/>
    </row>
    <row r="1351" spans="1:11" x14ac:dyDescent="0.35">
      <c r="A1351" s="68"/>
      <c r="B1351" s="18"/>
      <c r="C1351" s="12"/>
      <c r="D1351" s="11"/>
      <c r="E1351" s="12"/>
      <c r="F1351" s="13"/>
      <c r="G1351" s="59"/>
      <c r="H1351" s="59"/>
      <c r="I1351" s="14"/>
      <c r="J1351" s="69"/>
      <c r="K1351" s="67"/>
    </row>
    <row r="1352" spans="1:11" x14ac:dyDescent="0.35">
      <c r="A1352" s="70"/>
      <c r="B1352" s="20"/>
      <c r="C1352" s="12"/>
      <c r="D1352" s="11"/>
      <c r="E1352" s="12"/>
      <c r="F1352" s="13"/>
      <c r="G1352" s="60"/>
      <c r="H1352" s="60"/>
      <c r="I1352" s="14"/>
      <c r="J1352" s="21"/>
      <c r="K1352" s="67"/>
    </row>
    <row r="1353" spans="1:11" x14ac:dyDescent="0.35">
      <c r="A1353" s="71"/>
      <c r="B1353" s="22"/>
      <c r="C1353" s="22"/>
      <c r="D1353" s="24"/>
      <c r="E1353" s="22"/>
      <c r="F1353" s="25"/>
      <c r="G1353" s="61"/>
      <c r="H1353" s="62"/>
      <c r="I1353" s="26"/>
      <c r="J1353" s="27"/>
      <c r="K1353" s="72"/>
    </row>
    <row r="1354" spans="1:11" x14ac:dyDescent="0.35">
      <c r="A1354" s="66">
        <v>628520</v>
      </c>
      <c r="B1354" s="10" t="s">
        <v>280</v>
      </c>
      <c r="C1354" s="11" t="s">
        <v>13</v>
      </c>
      <c r="D1354" s="11"/>
      <c r="E1354" s="12">
        <v>12</v>
      </c>
      <c r="F1354" s="13">
        <v>1</v>
      </c>
      <c r="G1354" s="58">
        <f t="shared" ref="G1354:H1354" si="48">SUM(E1354:E1357)</f>
        <v>24</v>
      </c>
      <c r="H1354" s="58">
        <f t="shared" si="48"/>
        <v>2</v>
      </c>
      <c r="I1354" s="14" t="s">
        <v>14</v>
      </c>
      <c r="J1354" s="15">
        <v>12</v>
      </c>
      <c r="K1354" s="67">
        <v>1</v>
      </c>
    </row>
    <row r="1355" spans="1:11" x14ac:dyDescent="0.35">
      <c r="A1355" s="68"/>
      <c r="B1355" s="18"/>
      <c r="C1355" s="12" t="s">
        <v>17</v>
      </c>
      <c r="D1355" s="11" t="s">
        <v>18</v>
      </c>
      <c r="E1355" s="12">
        <v>12</v>
      </c>
      <c r="F1355" s="13">
        <v>1</v>
      </c>
      <c r="G1355" s="59"/>
      <c r="H1355" s="59"/>
      <c r="I1355" s="14"/>
      <c r="J1355" s="69"/>
      <c r="K1355" s="67"/>
    </row>
    <row r="1356" spans="1:11" x14ac:dyDescent="0.35">
      <c r="A1356" s="68"/>
      <c r="B1356" s="18"/>
      <c r="C1356" s="12"/>
      <c r="D1356" s="11"/>
      <c r="E1356" s="12"/>
      <c r="F1356" s="13"/>
      <c r="G1356" s="59"/>
      <c r="H1356" s="59"/>
      <c r="I1356" s="14"/>
      <c r="J1356" s="69"/>
      <c r="K1356" s="67"/>
    </row>
    <row r="1357" spans="1:11" x14ac:dyDescent="0.35">
      <c r="A1357" s="70"/>
      <c r="B1357" s="20"/>
      <c r="C1357" s="12"/>
      <c r="D1357" s="11"/>
      <c r="E1357" s="12"/>
      <c r="F1357" s="13"/>
      <c r="G1357" s="60"/>
      <c r="H1357" s="60"/>
      <c r="I1357" s="14"/>
      <c r="J1357" s="21"/>
      <c r="K1357" s="67"/>
    </row>
    <row r="1358" spans="1:11" x14ac:dyDescent="0.35">
      <c r="A1358" s="71"/>
      <c r="B1358" s="22"/>
      <c r="C1358" s="22"/>
      <c r="D1358" s="24"/>
      <c r="E1358" s="22"/>
      <c r="F1358" s="25"/>
      <c r="G1358" s="61"/>
      <c r="H1358" s="62"/>
      <c r="I1358" s="26"/>
      <c r="J1358" s="27"/>
      <c r="K1358" s="72"/>
    </row>
    <row r="1359" spans="1:11" x14ac:dyDescent="0.35">
      <c r="A1359" s="66">
        <v>630650</v>
      </c>
      <c r="B1359" s="10" t="s">
        <v>281</v>
      </c>
      <c r="C1359" s="11" t="s">
        <v>13</v>
      </c>
      <c r="D1359" s="11"/>
      <c r="E1359" s="12">
        <v>12</v>
      </c>
      <c r="F1359" s="13">
        <v>1</v>
      </c>
      <c r="G1359" s="58">
        <f t="shared" ref="G1359:H1359" si="49">SUM(E1359:E1362)</f>
        <v>23</v>
      </c>
      <c r="H1359" s="58">
        <f t="shared" si="49"/>
        <v>2</v>
      </c>
      <c r="I1359" s="14" t="s">
        <v>14</v>
      </c>
      <c r="J1359" s="15">
        <v>11</v>
      </c>
      <c r="K1359" s="67">
        <v>1</v>
      </c>
    </row>
    <row r="1360" spans="1:11" x14ac:dyDescent="0.35">
      <c r="A1360" s="68"/>
      <c r="B1360" s="18"/>
      <c r="C1360" s="12" t="s">
        <v>17</v>
      </c>
      <c r="D1360" s="11" t="s">
        <v>18</v>
      </c>
      <c r="E1360" s="12">
        <v>11</v>
      </c>
      <c r="F1360" s="13">
        <v>1</v>
      </c>
      <c r="G1360" s="59"/>
      <c r="H1360" s="59"/>
      <c r="I1360" s="14"/>
      <c r="J1360" s="69"/>
      <c r="K1360" s="67"/>
    </row>
    <row r="1361" spans="1:11" x14ac:dyDescent="0.35">
      <c r="A1361" s="68"/>
      <c r="B1361" s="18"/>
      <c r="C1361" s="12"/>
      <c r="D1361" s="11"/>
      <c r="E1361" s="12"/>
      <c r="F1361" s="13"/>
      <c r="G1361" s="59"/>
      <c r="H1361" s="59"/>
      <c r="I1361" s="14"/>
      <c r="J1361" s="69"/>
      <c r="K1361" s="67"/>
    </row>
    <row r="1362" spans="1:11" x14ac:dyDescent="0.35">
      <c r="A1362" s="70"/>
      <c r="B1362" s="20"/>
      <c r="C1362" s="12"/>
      <c r="D1362" s="11"/>
      <c r="E1362" s="12"/>
      <c r="F1362" s="13"/>
      <c r="G1362" s="60"/>
      <c r="H1362" s="60"/>
      <c r="I1362" s="14"/>
      <c r="J1362" s="21"/>
      <c r="K1362" s="67"/>
    </row>
    <row r="1363" spans="1:11" x14ac:dyDescent="0.35">
      <c r="A1363" s="71"/>
      <c r="B1363" s="22"/>
      <c r="C1363" s="22"/>
      <c r="D1363" s="24"/>
      <c r="E1363" s="22"/>
      <c r="F1363" s="25"/>
      <c r="G1363" s="61"/>
      <c r="H1363" s="62"/>
      <c r="I1363" s="26"/>
      <c r="J1363" s="27"/>
      <c r="K1363" s="72"/>
    </row>
    <row r="1364" spans="1:11" x14ac:dyDescent="0.35">
      <c r="A1364" s="66">
        <v>632122</v>
      </c>
      <c r="B1364" s="9" t="s">
        <v>282</v>
      </c>
      <c r="C1364" s="11" t="s">
        <v>13</v>
      </c>
      <c r="D1364" s="11"/>
      <c r="E1364" s="12">
        <v>12</v>
      </c>
      <c r="F1364" s="13">
        <v>1</v>
      </c>
      <c r="G1364" s="58">
        <f t="shared" ref="G1364:H1364" si="50">SUM(E1364:E1367)</f>
        <v>12</v>
      </c>
      <c r="H1364" s="58">
        <f t="shared" si="50"/>
        <v>1</v>
      </c>
      <c r="I1364" s="14" t="s">
        <v>14</v>
      </c>
      <c r="J1364" s="15">
        <v>0</v>
      </c>
      <c r="K1364" s="67">
        <v>0</v>
      </c>
    </row>
    <row r="1365" spans="1:11" x14ac:dyDescent="0.35">
      <c r="A1365" s="68"/>
      <c r="B1365" s="17"/>
      <c r="C1365" s="12"/>
      <c r="D1365" s="11"/>
      <c r="E1365" s="12"/>
      <c r="F1365" s="13"/>
      <c r="G1365" s="59"/>
      <c r="H1365" s="59"/>
      <c r="I1365" s="14"/>
      <c r="J1365" s="69"/>
      <c r="K1365" s="67"/>
    </row>
    <row r="1366" spans="1:11" x14ac:dyDescent="0.35">
      <c r="A1366" s="68"/>
      <c r="B1366" s="17"/>
      <c r="C1366" s="12"/>
      <c r="D1366" s="11"/>
      <c r="E1366" s="12"/>
      <c r="F1366" s="13"/>
      <c r="G1366" s="59"/>
      <c r="H1366" s="59"/>
      <c r="I1366" s="14"/>
      <c r="J1366" s="69"/>
      <c r="K1366" s="67"/>
    </row>
    <row r="1367" spans="1:11" x14ac:dyDescent="0.35">
      <c r="A1367" s="70"/>
      <c r="B1367" s="19"/>
      <c r="C1367" s="12"/>
      <c r="D1367" s="11"/>
      <c r="E1367" s="12"/>
      <c r="F1367" s="13"/>
      <c r="G1367" s="60"/>
      <c r="H1367" s="60"/>
      <c r="I1367" s="14"/>
      <c r="J1367" s="21"/>
      <c r="K1367" s="67"/>
    </row>
    <row r="1368" spans="1:11" x14ac:dyDescent="0.35">
      <c r="A1368" s="71"/>
      <c r="B1368" s="22"/>
      <c r="C1368" s="22"/>
      <c r="D1368" s="24"/>
      <c r="E1368" s="22"/>
      <c r="F1368" s="25"/>
      <c r="G1368" s="61"/>
      <c r="H1368" s="62"/>
      <c r="I1368" s="26"/>
      <c r="J1368" s="27"/>
      <c r="K1368" s="72"/>
    </row>
    <row r="1369" spans="1:11" x14ac:dyDescent="0.35">
      <c r="A1369" s="66">
        <v>634300</v>
      </c>
      <c r="B1369" s="10" t="s">
        <v>283</v>
      </c>
      <c r="C1369" s="12"/>
      <c r="D1369" s="11"/>
      <c r="E1369" s="12"/>
      <c r="F1369" s="13"/>
      <c r="G1369" s="58">
        <f>E1369+E1370+E1371+E1372</f>
        <v>0</v>
      </c>
      <c r="H1369" s="58">
        <f>F1369+F1370+F1371+F1372</f>
        <v>0</v>
      </c>
      <c r="I1369" s="14" t="s">
        <v>14</v>
      </c>
      <c r="J1369" s="15">
        <v>0</v>
      </c>
      <c r="K1369" s="67">
        <v>0</v>
      </c>
    </row>
    <row r="1370" spans="1:11" x14ac:dyDescent="0.35">
      <c r="A1370" s="68"/>
      <c r="B1370" s="18"/>
      <c r="C1370" s="12"/>
      <c r="D1370" s="11"/>
      <c r="E1370" s="12"/>
      <c r="F1370" s="13"/>
      <c r="G1370" s="59"/>
      <c r="H1370" s="59"/>
      <c r="I1370" s="14"/>
      <c r="J1370" s="69"/>
      <c r="K1370" s="67"/>
    </row>
    <row r="1371" spans="1:11" x14ac:dyDescent="0.35">
      <c r="A1371" s="68"/>
      <c r="B1371" s="18"/>
      <c r="C1371" s="12"/>
      <c r="D1371" s="11"/>
      <c r="E1371" s="12"/>
      <c r="F1371" s="13"/>
      <c r="G1371" s="59"/>
      <c r="H1371" s="59"/>
      <c r="I1371" s="14"/>
      <c r="J1371" s="69"/>
      <c r="K1371" s="67"/>
    </row>
    <row r="1372" spans="1:11" x14ac:dyDescent="0.35">
      <c r="A1372" s="70"/>
      <c r="B1372" s="20"/>
      <c r="C1372" s="12"/>
      <c r="D1372" s="11"/>
      <c r="E1372" s="12"/>
      <c r="F1372" s="13"/>
      <c r="G1372" s="60"/>
      <c r="H1372" s="60"/>
      <c r="I1372" s="14"/>
      <c r="J1372" s="21"/>
      <c r="K1372" s="67"/>
    </row>
    <row r="1373" spans="1:11" x14ac:dyDescent="0.35">
      <c r="A1373" s="71"/>
      <c r="B1373" s="22"/>
      <c r="C1373" s="22"/>
      <c r="D1373" s="24"/>
      <c r="E1373" s="22"/>
      <c r="F1373" s="25"/>
      <c r="G1373" s="61"/>
      <c r="H1373" s="62"/>
      <c r="I1373" s="26"/>
      <c r="J1373" s="27"/>
      <c r="K1373" s="72"/>
    </row>
    <row r="1374" spans="1:11" x14ac:dyDescent="0.35">
      <c r="A1374" s="66">
        <v>637679</v>
      </c>
      <c r="B1374" s="10" t="s">
        <v>284</v>
      </c>
      <c r="C1374" s="11" t="s">
        <v>13</v>
      </c>
      <c r="D1374" s="11"/>
      <c r="E1374" s="12">
        <v>12</v>
      </c>
      <c r="F1374" s="13">
        <v>1</v>
      </c>
      <c r="G1374" s="58">
        <f>SUM(E1374:E1377)</f>
        <v>12</v>
      </c>
      <c r="H1374" s="58">
        <f>SUM(F1374:F1377)</f>
        <v>1</v>
      </c>
      <c r="I1374" s="14" t="s">
        <v>14</v>
      </c>
      <c r="J1374" s="15">
        <v>0</v>
      </c>
      <c r="K1374" s="67">
        <v>0</v>
      </c>
    </row>
    <row r="1375" spans="1:11" x14ac:dyDescent="0.35">
      <c r="A1375" s="68"/>
      <c r="B1375" s="18"/>
      <c r="C1375" s="12"/>
      <c r="D1375" s="11"/>
      <c r="E1375" s="12"/>
      <c r="F1375" s="13"/>
      <c r="G1375" s="59"/>
      <c r="H1375" s="59"/>
      <c r="I1375" s="14"/>
      <c r="J1375" s="69"/>
      <c r="K1375" s="67"/>
    </row>
    <row r="1376" spans="1:11" x14ac:dyDescent="0.35">
      <c r="A1376" s="68"/>
      <c r="B1376" s="18"/>
      <c r="C1376" s="12"/>
      <c r="D1376" s="11"/>
      <c r="E1376" s="12"/>
      <c r="F1376" s="13"/>
      <c r="G1376" s="59"/>
      <c r="H1376" s="59"/>
      <c r="I1376" s="14"/>
      <c r="J1376" s="69"/>
      <c r="K1376" s="67"/>
    </row>
    <row r="1377" spans="1:11" x14ac:dyDescent="0.35">
      <c r="A1377" s="70"/>
      <c r="B1377" s="20"/>
      <c r="C1377" s="12"/>
      <c r="D1377" s="11"/>
      <c r="E1377" s="12"/>
      <c r="F1377" s="13"/>
      <c r="G1377" s="60"/>
      <c r="H1377" s="60"/>
      <c r="I1377" s="14"/>
      <c r="J1377" s="21"/>
      <c r="K1377" s="67"/>
    </row>
    <row r="1378" spans="1:11" x14ac:dyDescent="0.35">
      <c r="A1378" s="71"/>
      <c r="B1378" s="22"/>
      <c r="C1378" s="22"/>
      <c r="D1378" s="24"/>
      <c r="E1378" s="22"/>
      <c r="F1378" s="25"/>
      <c r="G1378" s="61"/>
      <c r="H1378" s="62"/>
      <c r="I1378" s="26"/>
      <c r="J1378" s="27"/>
      <c r="K1378" s="72"/>
    </row>
    <row r="1379" spans="1:11" x14ac:dyDescent="0.35">
      <c r="A1379" s="66">
        <v>643850</v>
      </c>
      <c r="B1379" s="10" t="s">
        <v>285</v>
      </c>
      <c r="C1379" s="11" t="s">
        <v>13</v>
      </c>
      <c r="D1379" s="11"/>
      <c r="E1379" s="12">
        <v>12</v>
      </c>
      <c r="F1379" s="13">
        <v>1</v>
      </c>
      <c r="G1379" s="58">
        <f t="shared" ref="G1379:H1379" si="51">SUM(E1379:E1382)</f>
        <v>12</v>
      </c>
      <c r="H1379" s="58">
        <f t="shared" si="51"/>
        <v>1</v>
      </c>
      <c r="I1379" s="14" t="s">
        <v>14</v>
      </c>
      <c r="J1379" s="15">
        <v>0</v>
      </c>
      <c r="K1379" s="67">
        <v>0</v>
      </c>
    </row>
    <row r="1380" spans="1:11" x14ac:dyDescent="0.35">
      <c r="A1380" s="68"/>
      <c r="B1380" s="18"/>
      <c r="C1380" s="12"/>
      <c r="D1380" s="11"/>
      <c r="E1380" s="12"/>
      <c r="F1380" s="13"/>
      <c r="G1380" s="59"/>
      <c r="H1380" s="59"/>
      <c r="I1380" s="14"/>
      <c r="J1380" s="69"/>
      <c r="K1380" s="67"/>
    </row>
    <row r="1381" spans="1:11" x14ac:dyDescent="0.35">
      <c r="A1381" s="68"/>
      <c r="B1381" s="18"/>
      <c r="C1381" s="12"/>
      <c r="D1381" s="11"/>
      <c r="E1381" s="12"/>
      <c r="F1381" s="13"/>
      <c r="G1381" s="59"/>
      <c r="H1381" s="59"/>
      <c r="I1381" s="14"/>
      <c r="J1381" s="69"/>
      <c r="K1381" s="67"/>
    </row>
    <row r="1382" spans="1:11" x14ac:dyDescent="0.35">
      <c r="A1382" s="70"/>
      <c r="B1382" s="20"/>
      <c r="C1382" s="12"/>
      <c r="D1382" s="11"/>
      <c r="E1382" s="12"/>
      <c r="F1382" s="13"/>
      <c r="G1382" s="60"/>
      <c r="H1382" s="60"/>
      <c r="I1382" s="14"/>
      <c r="J1382" s="21"/>
      <c r="K1382" s="67"/>
    </row>
    <row r="1383" spans="1:11" x14ac:dyDescent="0.35">
      <c r="A1383" s="71"/>
      <c r="B1383" s="22"/>
      <c r="C1383" s="22"/>
      <c r="D1383" s="24"/>
      <c r="E1383" s="22"/>
      <c r="F1383" s="25"/>
      <c r="G1383" s="61"/>
      <c r="H1383" s="62"/>
      <c r="I1383" s="26"/>
      <c r="J1383" s="27"/>
      <c r="K1383" s="72"/>
    </row>
    <row r="1384" spans="1:11" x14ac:dyDescent="0.35">
      <c r="A1384" s="66">
        <v>647425</v>
      </c>
      <c r="B1384" s="10" t="s">
        <v>286</v>
      </c>
      <c r="C1384" s="11" t="s">
        <v>13</v>
      </c>
      <c r="D1384" s="11"/>
      <c r="E1384" s="12">
        <v>4</v>
      </c>
      <c r="F1384" s="13">
        <v>1</v>
      </c>
      <c r="G1384" s="58">
        <f t="shared" ref="G1384:H1384" si="52">SUM(E1384:E1387)</f>
        <v>4</v>
      </c>
      <c r="H1384" s="58">
        <f t="shared" si="52"/>
        <v>1</v>
      </c>
      <c r="I1384" s="14" t="s">
        <v>14</v>
      </c>
      <c r="J1384" s="15">
        <v>0</v>
      </c>
      <c r="K1384" s="67">
        <v>0</v>
      </c>
    </row>
    <row r="1385" spans="1:11" x14ac:dyDescent="0.35">
      <c r="A1385" s="68"/>
      <c r="B1385" s="18"/>
      <c r="C1385" s="12"/>
      <c r="D1385" s="11"/>
      <c r="E1385" s="12"/>
      <c r="F1385" s="13"/>
      <c r="G1385" s="59"/>
      <c r="H1385" s="59"/>
      <c r="I1385" s="14"/>
      <c r="J1385" s="69"/>
      <c r="K1385" s="67"/>
    </row>
    <row r="1386" spans="1:11" x14ac:dyDescent="0.35">
      <c r="A1386" s="68"/>
      <c r="B1386" s="18"/>
      <c r="C1386" s="12"/>
      <c r="D1386" s="11"/>
      <c r="E1386" s="12"/>
      <c r="F1386" s="13"/>
      <c r="G1386" s="59"/>
      <c r="H1386" s="59"/>
      <c r="I1386" s="14"/>
      <c r="J1386" s="69"/>
      <c r="K1386" s="67"/>
    </row>
    <row r="1387" spans="1:11" x14ac:dyDescent="0.35">
      <c r="A1387" s="70"/>
      <c r="B1387" s="20"/>
      <c r="C1387" s="12"/>
      <c r="D1387" s="11"/>
      <c r="E1387" s="12"/>
      <c r="F1387" s="13"/>
      <c r="G1387" s="60"/>
      <c r="H1387" s="60"/>
      <c r="I1387" s="14"/>
      <c r="J1387" s="21"/>
      <c r="K1387" s="67"/>
    </row>
    <row r="1388" spans="1:11" x14ac:dyDescent="0.35">
      <c r="A1388" s="71"/>
      <c r="B1388" s="22"/>
      <c r="C1388" s="22"/>
      <c r="D1388" s="24"/>
      <c r="E1388" s="22"/>
      <c r="F1388" s="25"/>
      <c r="G1388" s="61"/>
      <c r="H1388" s="62"/>
      <c r="I1388" s="26"/>
      <c r="J1388" s="27"/>
      <c r="K1388" s="72"/>
    </row>
    <row r="1389" spans="1:11" x14ac:dyDescent="0.35">
      <c r="A1389" s="85">
        <v>648128</v>
      </c>
      <c r="B1389" s="50" t="s">
        <v>287</v>
      </c>
      <c r="C1389" s="11" t="s">
        <v>13</v>
      </c>
      <c r="D1389" s="11"/>
      <c r="E1389" s="12">
        <v>12</v>
      </c>
      <c r="F1389" s="13">
        <v>1</v>
      </c>
      <c r="G1389" s="58">
        <f>SUM(E1389:E1393)</f>
        <v>12</v>
      </c>
      <c r="H1389" s="58">
        <f>SUM(F1389:F1393)</f>
        <v>1</v>
      </c>
      <c r="I1389" s="29" t="s">
        <v>14</v>
      </c>
      <c r="J1389" s="30">
        <v>0</v>
      </c>
      <c r="K1389" s="73">
        <v>0</v>
      </c>
    </row>
    <row r="1390" spans="1:11" x14ac:dyDescent="0.35">
      <c r="A1390" s="68"/>
      <c r="B1390" s="51"/>
      <c r="C1390" s="12"/>
      <c r="D1390" s="11"/>
      <c r="E1390" s="12"/>
      <c r="F1390" s="13"/>
      <c r="G1390" s="59"/>
      <c r="H1390" s="59"/>
      <c r="I1390" s="31"/>
      <c r="J1390" s="32"/>
      <c r="K1390" s="74"/>
    </row>
    <row r="1391" spans="1:11" x14ac:dyDescent="0.35">
      <c r="A1391" s="68"/>
      <c r="B1391" s="51"/>
      <c r="C1391" s="12"/>
      <c r="D1391" s="11"/>
      <c r="E1391" s="12"/>
      <c r="F1391" s="13"/>
      <c r="G1391" s="59"/>
      <c r="H1391" s="59"/>
      <c r="I1391" s="31"/>
      <c r="J1391" s="32"/>
      <c r="K1391" s="74"/>
    </row>
    <row r="1392" spans="1:11" x14ac:dyDescent="0.35">
      <c r="A1392" s="68"/>
      <c r="B1392" s="51"/>
      <c r="C1392" s="12"/>
      <c r="D1392" s="11"/>
      <c r="E1392" s="12"/>
      <c r="F1392" s="13"/>
      <c r="G1392" s="59"/>
      <c r="H1392" s="59"/>
      <c r="I1392" s="31"/>
      <c r="J1392" s="32"/>
      <c r="K1392" s="74"/>
    </row>
    <row r="1393" spans="1:11" x14ac:dyDescent="0.35">
      <c r="A1393" s="70"/>
      <c r="B1393" s="52"/>
      <c r="C1393" s="12"/>
      <c r="D1393" s="11"/>
      <c r="E1393" s="12"/>
      <c r="F1393" s="13"/>
      <c r="G1393" s="60"/>
      <c r="H1393" s="60"/>
      <c r="I1393" s="33"/>
      <c r="J1393" s="34"/>
      <c r="K1393" s="75"/>
    </row>
    <row r="1394" spans="1:11" x14ac:dyDescent="0.35">
      <c r="A1394" s="71"/>
      <c r="B1394" s="22"/>
      <c r="C1394" s="22"/>
      <c r="D1394" s="24"/>
      <c r="E1394" s="22"/>
      <c r="F1394" s="25"/>
      <c r="G1394" s="61"/>
      <c r="H1394" s="62"/>
      <c r="I1394" s="26"/>
      <c r="J1394" s="27"/>
      <c r="K1394" s="72"/>
    </row>
    <row r="1395" spans="1:11" x14ac:dyDescent="0.35">
      <c r="A1395" s="66">
        <v>649460</v>
      </c>
      <c r="B1395" s="10" t="s">
        <v>288</v>
      </c>
      <c r="C1395" s="11" t="s">
        <v>13</v>
      </c>
      <c r="D1395" s="11"/>
      <c r="E1395" s="12">
        <v>12</v>
      </c>
      <c r="F1395" s="13">
        <v>1</v>
      </c>
      <c r="G1395" s="58">
        <f t="shared" ref="G1395:H1395" si="53">SUM(E1395:E1398)</f>
        <v>19</v>
      </c>
      <c r="H1395" s="58">
        <f t="shared" si="53"/>
        <v>2</v>
      </c>
      <c r="I1395" s="14" t="s">
        <v>14</v>
      </c>
      <c r="J1395" s="15">
        <v>7</v>
      </c>
      <c r="K1395" s="67">
        <v>1</v>
      </c>
    </row>
    <row r="1396" spans="1:11" x14ac:dyDescent="0.35">
      <c r="A1396" s="68"/>
      <c r="B1396" s="18"/>
      <c r="C1396" s="12" t="s">
        <v>17</v>
      </c>
      <c r="D1396" s="11" t="s">
        <v>18</v>
      </c>
      <c r="E1396" s="12">
        <v>7</v>
      </c>
      <c r="F1396" s="13">
        <v>1</v>
      </c>
      <c r="G1396" s="59"/>
      <c r="H1396" s="59"/>
      <c r="I1396" s="14"/>
      <c r="J1396" s="69"/>
      <c r="K1396" s="67"/>
    </row>
    <row r="1397" spans="1:11" x14ac:dyDescent="0.35">
      <c r="A1397" s="68"/>
      <c r="B1397" s="18"/>
      <c r="C1397" s="12"/>
      <c r="D1397" s="11"/>
      <c r="E1397" s="12"/>
      <c r="F1397" s="13"/>
      <c r="G1397" s="59"/>
      <c r="H1397" s="59"/>
      <c r="I1397" s="14"/>
      <c r="J1397" s="69"/>
      <c r="K1397" s="67"/>
    </row>
    <row r="1398" spans="1:11" x14ac:dyDescent="0.35">
      <c r="A1398" s="70"/>
      <c r="B1398" s="20"/>
      <c r="C1398" s="12"/>
      <c r="D1398" s="11"/>
      <c r="E1398" s="12"/>
      <c r="F1398" s="13"/>
      <c r="G1398" s="60"/>
      <c r="H1398" s="60"/>
      <c r="I1398" s="14"/>
      <c r="J1398" s="21"/>
      <c r="K1398" s="67"/>
    </row>
    <row r="1399" spans="1:11" x14ac:dyDescent="0.35">
      <c r="A1399" s="71"/>
      <c r="B1399" s="22"/>
      <c r="C1399" s="22"/>
      <c r="D1399" s="24"/>
      <c r="E1399" s="22"/>
      <c r="F1399" s="25"/>
      <c r="G1399" s="61"/>
      <c r="H1399" s="62"/>
      <c r="I1399" s="26"/>
      <c r="J1399" s="27"/>
      <c r="K1399" s="72"/>
    </row>
    <row r="1400" spans="1:11" x14ac:dyDescent="0.35">
      <c r="A1400" s="66">
        <v>650995</v>
      </c>
      <c r="B1400" s="10" t="s">
        <v>289</v>
      </c>
      <c r="C1400" s="11" t="s">
        <v>13</v>
      </c>
      <c r="D1400" s="11"/>
      <c r="E1400" s="12">
        <v>12</v>
      </c>
      <c r="F1400" s="13">
        <v>1</v>
      </c>
      <c r="G1400" s="58">
        <f t="shared" ref="G1400:H1400" si="54">SUM(E1400:E1404)</f>
        <v>12</v>
      </c>
      <c r="H1400" s="58">
        <f t="shared" si="54"/>
        <v>1</v>
      </c>
      <c r="I1400" s="14" t="s">
        <v>14</v>
      </c>
      <c r="J1400" s="15">
        <v>0</v>
      </c>
      <c r="K1400" s="67">
        <v>0</v>
      </c>
    </row>
    <row r="1401" spans="1:11" x14ac:dyDescent="0.35">
      <c r="A1401" s="68"/>
      <c r="B1401" s="18"/>
      <c r="C1401" s="12"/>
      <c r="D1401" s="11"/>
      <c r="E1401" s="12"/>
      <c r="F1401" s="13"/>
      <c r="G1401" s="59"/>
      <c r="H1401" s="59"/>
      <c r="I1401" s="14"/>
      <c r="J1401" s="69"/>
      <c r="K1401" s="67"/>
    </row>
    <row r="1402" spans="1:11" x14ac:dyDescent="0.35">
      <c r="A1402" s="68"/>
      <c r="B1402" s="18"/>
      <c r="C1402" s="12"/>
      <c r="D1402" s="11"/>
      <c r="E1402" s="12"/>
      <c r="F1402" s="13"/>
      <c r="G1402" s="59"/>
      <c r="H1402" s="59"/>
      <c r="I1402" s="14"/>
      <c r="J1402" s="69"/>
      <c r="K1402" s="67"/>
    </row>
    <row r="1403" spans="1:11" x14ac:dyDescent="0.35">
      <c r="A1403" s="68"/>
      <c r="B1403" s="18"/>
      <c r="C1403" s="12"/>
      <c r="D1403" s="11"/>
      <c r="E1403" s="12"/>
      <c r="F1403" s="13"/>
      <c r="G1403" s="59"/>
      <c r="H1403" s="59"/>
      <c r="I1403" s="14"/>
      <c r="J1403" s="69"/>
      <c r="K1403" s="67"/>
    </row>
    <row r="1404" spans="1:11" x14ac:dyDescent="0.35">
      <c r="A1404" s="70"/>
      <c r="B1404" s="20"/>
      <c r="C1404" s="12"/>
      <c r="D1404" s="11"/>
      <c r="E1404" s="12"/>
      <c r="F1404" s="13"/>
      <c r="G1404" s="60"/>
      <c r="H1404" s="60"/>
      <c r="I1404" s="14"/>
      <c r="J1404" s="21"/>
      <c r="K1404" s="67"/>
    </row>
    <row r="1405" spans="1:11" x14ac:dyDescent="0.35">
      <c r="A1405" s="71"/>
      <c r="B1405" s="22"/>
      <c r="C1405" s="22"/>
      <c r="D1405" s="24"/>
      <c r="E1405" s="22"/>
      <c r="F1405" s="25"/>
      <c r="G1405" s="61"/>
      <c r="H1405" s="62"/>
      <c r="I1405" s="26"/>
      <c r="J1405" s="27"/>
      <c r="K1405" s="72"/>
    </row>
    <row r="1406" spans="1:11" x14ac:dyDescent="0.35">
      <c r="A1406" s="66">
        <v>654450</v>
      </c>
      <c r="B1406" s="10" t="s">
        <v>290</v>
      </c>
      <c r="C1406" s="11" t="s">
        <v>13</v>
      </c>
      <c r="D1406" s="11"/>
      <c r="E1406" s="12">
        <v>12</v>
      </c>
      <c r="F1406" s="13">
        <v>1</v>
      </c>
      <c r="G1406" s="58">
        <f t="shared" ref="G1406:H1406" si="55">SUM(E1406:E1409)</f>
        <v>24</v>
      </c>
      <c r="H1406" s="58">
        <f t="shared" si="55"/>
        <v>2</v>
      </c>
      <c r="I1406" s="14" t="s">
        <v>14</v>
      </c>
      <c r="J1406" s="15">
        <v>12</v>
      </c>
      <c r="K1406" s="67">
        <v>1</v>
      </c>
    </row>
    <row r="1407" spans="1:11" x14ac:dyDescent="0.35">
      <c r="A1407" s="68"/>
      <c r="B1407" s="18"/>
      <c r="C1407" s="12" t="s">
        <v>17</v>
      </c>
      <c r="D1407" s="11" t="s">
        <v>18</v>
      </c>
      <c r="E1407" s="12">
        <v>12</v>
      </c>
      <c r="F1407" s="13">
        <v>1</v>
      </c>
      <c r="G1407" s="59"/>
      <c r="H1407" s="59"/>
      <c r="I1407" s="14"/>
      <c r="J1407" s="69"/>
      <c r="K1407" s="67"/>
    </row>
    <row r="1408" spans="1:11" x14ac:dyDescent="0.35">
      <c r="A1408" s="68"/>
      <c r="B1408" s="18"/>
      <c r="C1408" s="12"/>
      <c r="D1408" s="11"/>
      <c r="E1408" s="12"/>
      <c r="F1408" s="13"/>
      <c r="G1408" s="59"/>
      <c r="H1408" s="59"/>
      <c r="I1408" s="14"/>
      <c r="J1408" s="69"/>
      <c r="K1408" s="67"/>
    </row>
    <row r="1409" spans="1:11" x14ac:dyDescent="0.35">
      <c r="A1409" s="70"/>
      <c r="B1409" s="20"/>
      <c r="C1409" s="12"/>
      <c r="D1409" s="11"/>
      <c r="E1409" s="12"/>
      <c r="F1409" s="13"/>
      <c r="G1409" s="60"/>
      <c r="H1409" s="60"/>
      <c r="I1409" s="14"/>
      <c r="J1409" s="21"/>
      <c r="K1409" s="67"/>
    </row>
    <row r="1410" spans="1:11" x14ac:dyDescent="0.35">
      <c r="A1410" s="71"/>
      <c r="B1410" s="22"/>
      <c r="C1410" s="22"/>
      <c r="D1410" s="24"/>
      <c r="E1410" s="22"/>
      <c r="F1410" s="25"/>
      <c r="G1410" s="61"/>
      <c r="H1410" s="62"/>
      <c r="I1410" s="26"/>
      <c r="J1410" s="27"/>
      <c r="K1410" s="72"/>
    </row>
    <row r="1411" spans="1:11" x14ac:dyDescent="0.35">
      <c r="A1411" s="66">
        <v>655805</v>
      </c>
      <c r="B1411" s="10" t="s">
        <v>291</v>
      </c>
      <c r="C1411" s="11" t="s">
        <v>13</v>
      </c>
      <c r="D1411" s="11"/>
      <c r="E1411" s="12">
        <v>12</v>
      </c>
      <c r="F1411" s="13">
        <v>1</v>
      </c>
      <c r="G1411" s="58">
        <f t="shared" ref="G1411:H1411" si="56">SUM(E1411:E1414)</f>
        <v>18</v>
      </c>
      <c r="H1411" s="58">
        <f t="shared" si="56"/>
        <v>2</v>
      </c>
      <c r="I1411" s="14" t="s">
        <v>14</v>
      </c>
      <c r="J1411" s="15">
        <v>6</v>
      </c>
      <c r="K1411" s="67">
        <v>1</v>
      </c>
    </row>
    <row r="1412" spans="1:11" x14ac:dyDescent="0.35">
      <c r="A1412" s="68"/>
      <c r="B1412" s="18"/>
      <c r="C1412" s="12" t="s">
        <v>17</v>
      </c>
      <c r="D1412" s="11" t="s">
        <v>18</v>
      </c>
      <c r="E1412" s="12">
        <v>4</v>
      </c>
      <c r="F1412" s="13">
        <v>1</v>
      </c>
      <c r="G1412" s="59"/>
      <c r="H1412" s="59"/>
      <c r="I1412" s="14"/>
      <c r="J1412" s="69"/>
      <c r="K1412" s="67"/>
    </row>
    <row r="1413" spans="1:11" x14ac:dyDescent="0.35">
      <c r="A1413" s="68"/>
      <c r="B1413" s="18"/>
      <c r="C1413" s="12" t="s">
        <v>35</v>
      </c>
      <c r="D1413" s="11" t="s">
        <v>36</v>
      </c>
      <c r="E1413" s="12">
        <v>2</v>
      </c>
      <c r="F1413" s="13">
        <v>0</v>
      </c>
      <c r="G1413" s="59"/>
      <c r="H1413" s="59"/>
      <c r="I1413" s="14"/>
      <c r="J1413" s="69"/>
      <c r="K1413" s="67"/>
    </row>
    <row r="1414" spans="1:11" x14ac:dyDescent="0.35">
      <c r="A1414" s="70"/>
      <c r="B1414" s="20"/>
      <c r="C1414" s="12"/>
      <c r="D1414" s="11"/>
      <c r="E1414" s="12"/>
      <c r="F1414" s="13"/>
      <c r="G1414" s="60"/>
      <c r="H1414" s="60"/>
      <c r="I1414" s="14"/>
      <c r="J1414" s="21"/>
      <c r="K1414" s="67"/>
    </row>
    <row r="1415" spans="1:11" x14ac:dyDescent="0.35">
      <c r="A1415" s="71"/>
      <c r="B1415" s="22"/>
      <c r="C1415" s="22"/>
      <c r="D1415" s="24"/>
      <c r="E1415" s="22"/>
      <c r="F1415" s="25"/>
      <c r="G1415" s="61"/>
      <c r="H1415" s="62"/>
      <c r="I1415" s="26"/>
      <c r="J1415" s="27"/>
      <c r="K1415" s="72"/>
    </row>
    <row r="1416" spans="1:11" x14ac:dyDescent="0.35">
      <c r="A1416" s="66">
        <v>662187</v>
      </c>
      <c r="B1416" s="10" t="s">
        <v>292</v>
      </c>
      <c r="C1416" s="11" t="s">
        <v>13</v>
      </c>
      <c r="D1416" s="11"/>
      <c r="E1416" s="12">
        <v>12</v>
      </c>
      <c r="F1416" s="13">
        <v>1</v>
      </c>
      <c r="G1416" s="58">
        <f t="shared" ref="G1416:H1416" si="57">SUM(E1416:E1419)</f>
        <v>21</v>
      </c>
      <c r="H1416" s="58">
        <f t="shared" si="57"/>
        <v>2</v>
      </c>
      <c r="I1416" s="14" t="s">
        <v>14</v>
      </c>
      <c r="J1416" s="15">
        <v>9</v>
      </c>
      <c r="K1416" s="67">
        <v>1</v>
      </c>
    </row>
    <row r="1417" spans="1:11" x14ac:dyDescent="0.35">
      <c r="A1417" s="68"/>
      <c r="B1417" s="18"/>
      <c r="C1417" s="12" t="s">
        <v>17</v>
      </c>
      <c r="D1417" s="11" t="s">
        <v>18</v>
      </c>
      <c r="E1417" s="12">
        <v>9</v>
      </c>
      <c r="F1417" s="13">
        <v>1</v>
      </c>
      <c r="G1417" s="59"/>
      <c r="H1417" s="59"/>
      <c r="I1417" s="14"/>
      <c r="J1417" s="69"/>
      <c r="K1417" s="67"/>
    </row>
    <row r="1418" spans="1:11" x14ac:dyDescent="0.35">
      <c r="A1418" s="68"/>
      <c r="B1418" s="18"/>
      <c r="C1418" s="12"/>
      <c r="D1418" s="11"/>
      <c r="E1418" s="12"/>
      <c r="F1418" s="13"/>
      <c r="G1418" s="59"/>
      <c r="H1418" s="59"/>
      <c r="I1418" s="14"/>
      <c r="J1418" s="69"/>
      <c r="K1418" s="67"/>
    </row>
    <row r="1419" spans="1:11" x14ac:dyDescent="0.35">
      <c r="A1419" s="70"/>
      <c r="B1419" s="20"/>
      <c r="C1419" s="12"/>
      <c r="D1419" s="11"/>
      <c r="E1419" s="12"/>
      <c r="F1419" s="13"/>
      <c r="G1419" s="60"/>
      <c r="H1419" s="60"/>
      <c r="I1419" s="14"/>
      <c r="J1419" s="21"/>
      <c r="K1419" s="67"/>
    </row>
    <row r="1420" spans="1:11" x14ac:dyDescent="0.35">
      <c r="A1420" s="71"/>
      <c r="B1420" s="22"/>
      <c r="C1420" s="22"/>
      <c r="D1420" s="24"/>
      <c r="E1420" s="22"/>
      <c r="F1420" s="25"/>
      <c r="G1420" s="61"/>
      <c r="H1420" s="62"/>
      <c r="I1420" s="26"/>
      <c r="J1420" s="27"/>
      <c r="K1420" s="72"/>
    </row>
    <row r="1421" spans="1:11" x14ac:dyDescent="0.35">
      <c r="A1421" s="66">
        <v>662662</v>
      </c>
      <c r="B1421" s="10" t="s">
        <v>293</v>
      </c>
      <c r="C1421" s="11" t="s">
        <v>13</v>
      </c>
      <c r="D1421" s="11"/>
      <c r="E1421" s="12">
        <v>12</v>
      </c>
      <c r="F1421" s="13">
        <v>1</v>
      </c>
      <c r="G1421" s="58">
        <f t="shared" ref="G1421:H1421" si="58">SUM(E1421:E1424)</f>
        <v>27</v>
      </c>
      <c r="H1421" s="58">
        <f t="shared" si="58"/>
        <v>2</v>
      </c>
      <c r="I1421" s="14" t="s">
        <v>14</v>
      </c>
      <c r="J1421" s="15">
        <v>12</v>
      </c>
      <c r="K1421" s="67">
        <v>1</v>
      </c>
    </row>
    <row r="1422" spans="1:11" x14ac:dyDescent="0.35">
      <c r="A1422" s="68"/>
      <c r="B1422" s="18"/>
      <c r="C1422" s="12" t="s">
        <v>17</v>
      </c>
      <c r="D1422" s="11" t="s">
        <v>18</v>
      </c>
      <c r="E1422" s="12">
        <v>15</v>
      </c>
      <c r="F1422" s="13">
        <v>1</v>
      </c>
      <c r="G1422" s="59"/>
      <c r="H1422" s="59"/>
      <c r="I1422" s="14"/>
      <c r="J1422" s="69"/>
      <c r="K1422" s="67"/>
    </row>
    <row r="1423" spans="1:11" x14ac:dyDescent="0.35">
      <c r="A1423" s="68"/>
      <c r="B1423" s="18"/>
      <c r="C1423" s="12"/>
      <c r="D1423" s="11"/>
      <c r="E1423" s="12"/>
      <c r="F1423" s="13"/>
      <c r="G1423" s="59"/>
      <c r="H1423" s="59"/>
      <c r="I1423" s="14"/>
      <c r="J1423" s="69"/>
      <c r="K1423" s="67"/>
    </row>
    <row r="1424" spans="1:11" x14ac:dyDescent="0.35">
      <c r="A1424" s="70"/>
      <c r="B1424" s="20"/>
      <c r="C1424" s="12"/>
      <c r="D1424" s="11"/>
      <c r="E1424" s="12"/>
      <c r="F1424" s="13"/>
      <c r="G1424" s="60"/>
      <c r="H1424" s="60"/>
      <c r="I1424" s="14"/>
      <c r="J1424" s="21"/>
      <c r="K1424" s="67"/>
    </row>
    <row r="1425" spans="1:11" x14ac:dyDescent="0.35">
      <c r="A1425" s="71"/>
      <c r="B1425" s="22"/>
      <c r="C1425" s="22"/>
      <c r="D1425" s="24"/>
      <c r="E1425" s="22"/>
      <c r="F1425" s="25"/>
      <c r="G1425" s="61"/>
      <c r="H1425" s="62"/>
      <c r="I1425" s="26"/>
      <c r="J1425" s="27"/>
      <c r="K1425" s="72"/>
    </row>
    <row r="1426" spans="1:11" x14ac:dyDescent="0.35">
      <c r="A1426" s="66">
        <v>664900</v>
      </c>
      <c r="B1426" s="10" t="s">
        <v>294</v>
      </c>
      <c r="C1426" s="11" t="s">
        <v>13</v>
      </c>
      <c r="D1426" s="11"/>
      <c r="E1426" s="12">
        <v>12</v>
      </c>
      <c r="F1426" s="13">
        <v>1</v>
      </c>
      <c r="G1426" s="58">
        <f t="shared" ref="G1426:H1426" si="59">SUM(E1426:E1429)</f>
        <v>20</v>
      </c>
      <c r="H1426" s="58">
        <f t="shared" si="59"/>
        <v>2</v>
      </c>
      <c r="I1426" s="14" t="s">
        <v>14</v>
      </c>
      <c r="J1426" s="15">
        <v>8</v>
      </c>
      <c r="K1426" s="67">
        <v>1</v>
      </c>
    </row>
    <row r="1427" spans="1:11" x14ac:dyDescent="0.35">
      <c r="A1427" s="68"/>
      <c r="B1427" s="18"/>
      <c r="C1427" s="12" t="s">
        <v>17</v>
      </c>
      <c r="D1427" s="11" t="s">
        <v>18</v>
      </c>
      <c r="E1427" s="12">
        <v>8</v>
      </c>
      <c r="F1427" s="13">
        <v>1</v>
      </c>
      <c r="G1427" s="59"/>
      <c r="H1427" s="59"/>
      <c r="I1427" s="14"/>
      <c r="J1427" s="69"/>
      <c r="K1427" s="67"/>
    </row>
    <row r="1428" spans="1:11" x14ac:dyDescent="0.35">
      <c r="A1428" s="68"/>
      <c r="B1428" s="18"/>
      <c r="C1428" s="12"/>
      <c r="D1428" s="11"/>
      <c r="E1428" s="12"/>
      <c r="F1428" s="13"/>
      <c r="G1428" s="59"/>
      <c r="H1428" s="59"/>
      <c r="I1428" s="14"/>
      <c r="J1428" s="69"/>
      <c r="K1428" s="67"/>
    </row>
    <row r="1429" spans="1:11" x14ac:dyDescent="0.35">
      <c r="A1429" s="70"/>
      <c r="B1429" s="20"/>
      <c r="C1429" s="12"/>
      <c r="D1429" s="11"/>
      <c r="E1429" s="12"/>
      <c r="F1429" s="13"/>
      <c r="G1429" s="60"/>
      <c r="H1429" s="60"/>
      <c r="I1429" s="14"/>
      <c r="J1429" s="21"/>
      <c r="K1429" s="67"/>
    </row>
    <row r="1430" spans="1:11" x14ac:dyDescent="0.35">
      <c r="A1430" s="77"/>
      <c r="B1430" s="23"/>
      <c r="C1430" s="22"/>
      <c r="D1430" s="22"/>
      <c r="E1430" s="22"/>
      <c r="F1430" s="25"/>
      <c r="G1430" s="61"/>
      <c r="H1430" s="61"/>
      <c r="I1430" s="53"/>
      <c r="J1430" s="27"/>
      <c r="K1430" s="72"/>
    </row>
    <row r="1431" spans="1:11" x14ac:dyDescent="0.35">
      <c r="A1431" s="66">
        <v>665540</v>
      </c>
      <c r="B1431" s="10" t="s">
        <v>295</v>
      </c>
      <c r="C1431" s="11" t="s">
        <v>13</v>
      </c>
      <c r="D1431" s="11"/>
      <c r="E1431" s="12">
        <v>12</v>
      </c>
      <c r="F1431" s="13">
        <v>1</v>
      </c>
      <c r="G1431" s="58">
        <f t="shared" ref="G1431:H1431" si="60">SUM(E1431:E1434)</f>
        <v>19</v>
      </c>
      <c r="H1431" s="58">
        <f t="shared" si="60"/>
        <v>2</v>
      </c>
      <c r="I1431" s="14" t="s">
        <v>14</v>
      </c>
      <c r="J1431" s="15">
        <v>7</v>
      </c>
      <c r="K1431" s="67">
        <v>1</v>
      </c>
    </row>
    <row r="1432" spans="1:11" x14ac:dyDescent="0.35">
      <c r="A1432" s="68"/>
      <c r="B1432" s="18"/>
      <c r="C1432" s="12" t="s">
        <v>17</v>
      </c>
      <c r="D1432" s="11" t="s">
        <v>18</v>
      </c>
      <c r="E1432" s="12">
        <v>7</v>
      </c>
      <c r="F1432" s="13">
        <v>1</v>
      </c>
      <c r="G1432" s="59"/>
      <c r="H1432" s="59"/>
      <c r="I1432" s="14"/>
      <c r="J1432" s="69"/>
      <c r="K1432" s="67"/>
    </row>
    <row r="1433" spans="1:11" x14ac:dyDescent="0.35">
      <c r="A1433" s="68"/>
      <c r="B1433" s="18"/>
      <c r="C1433" s="12"/>
      <c r="D1433" s="11"/>
      <c r="E1433" s="12"/>
      <c r="F1433" s="13"/>
      <c r="G1433" s="59"/>
      <c r="H1433" s="59"/>
      <c r="I1433" s="14"/>
      <c r="J1433" s="69"/>
      <c r="K1433" s="67"/>
    </row>
    <row r="1434" spans="1:11" x14ac:dyDescent="0.35">
      <c r="A1434" s="70"/>
      <c r="B1434" s="20"/>
      <c r="C1434" s="12"/>
      <c r="D1434" s="11"/>
      <c r="E1434" s="12"/>
      <c r="F1434" s="13"/>
      <c r="G1434" s="60"/>
      <c r="H1434" s="60"/>
      <c r="I1434" s="14"/>
      <c r="J1434" s="21"/>
      <c r="K1434" s="67"/>
    </row>
    <row r="1435" spans="1:11" x14ac:dyDescent="0.35">
      <c r="A1435" s="71"/>
      <c r="B1435" s="22"/>
      <c r="C1435" s="22"/>
      <c r="D1435" s="24"/>
      <c r="E1435" s="22"/>
      <c r="F1435" s="25"/>
      <c r="G1435" s="61"/>
      <c r="H1435" s="62"/>
      <c r="I1435" s="26"/>
      <c r="J1435" s="27"/>
      <c r="K1435" s="72"/>
    </row>
    <row r="1436" spans="1:11" x14ac:dyDescent="0.35">
      <c r="A1436" s="66">
        <v>665715</v>
      </c>
      <c r="B1436" s="10" t="s">
        <v>296</v>
      </c>
      <c r="C1436" s="11" t="s">
        <v>13</v>
      </c>
      <c r="D1436" s="11"/>
      <c r="E1436" s="12">
        <v>9.6</v>
      </c>
      <c r="F1436" s="13">
        <v>0.6</v>
      </c>
      <c r="G1436" s="58">
        <f>SUM(E1436:E1439)</f>
        <v>15.6</v>
      </c>
      <c r="H1436" s="58">
        <f t="shared" ref="H1436" si="61">SUM(F1436:F1439)</f>
        <v>1.6</v>
      </c>
      <c r="I1436" s="14" t="s">
        <v>14</v>
      </c>
      <c r="J1436" s="15">
        <v>3.6</v>
      </c>
      <c r="K1436" s="67">
        <v>0.6</v>
      </c>
    </row>
    <row r="1437" spans="1:11" x14ac:dyDescent="0.35">
      <c r="A1437" s="68"/>
      <c r="B1437" s="18"/>
      <c r="C1437" s="12" t="s">
        <v>17</v>
      </c>
      <c r="D1437" s="11" t="s">
        <v>18</v>
      </c>
      <c r="E1437" s="12">
        <v>6</v>
      </c>
      <c r="F1437" s="13">
        <v>1</v>
      </c>
      <c r="G1437" s="59"/>
      <c r="H1437" s="59"/>
      <c r="I1437" s="14"/>
      <c r="J1437" s="69"/>
      <c r="K1437" s="67"/>
    </row>
    <row r="1438" spans="1:11" x14ac:dyDescent="0.35">
      <c r="A1438" s="68"/>
      <c r="B1438" s="18"/>
      <c r="C1438" s="12"/>
      <c r="D1438" s="11"/>
      <c r="E1438" s="12"/>
      <c r="F1438" s="13"/>
      <c r="G1438" s="59"/>
      <c r="H1438" s="59"/>
      <c r="I1438" s="14"/>
      <c r="J1438" s="69"/>
      <c r="K1438" s="67"/>
    </row>
    <row r="1439" spans="1:11" x14ac:dyDescent="0.35">
      <c r="A1439" s="70"/>
      <c r="B1439" s="20"/>
      <c r="C1439" s="12"/>
      <c r="D1439" s="11"/>
      <c r="E1439" s="12"/>
      <c r="F1439" s="13"/>
      <c r="G1439" s="60"/>
      <c r="H1439" s="60"/>
      <c r="I1439" s="14"/>
      <c r="J1439" s="21"/>
      <c r="K1439" s="67"/>
    </row>
    <row r="1440" spans="1:11" x14ac:dyDescent="0.35">
      <c r="A1440" s="71"/>
      <c r="B1440" s="22"/>
      <c r="C1440" s="22"/>
      <c r="D1440" s="24"/>
      <c r="E1440" s="22"/>
      <c r="F1440" s="25"/>
      <c r="G1440" s="61"/>
      <c r="H1440" s="62"/>
      <c r="I1440" s="26"/>
      <c r="J1440" s="27"/>
      <c r="K1440" s="72"/>
    </row>
    <row r="1441" spans="1:11" x14ac:dyDescent="0.35">
      <c r="A1441" s="66">
        <v>667175</v>
      </c>
      <c r="B1441" s="10" t="s">
        <v>297</v>
      </c>
      <c r="C1441" s="11" t="s">
        <v>13</v>
      </c>
      <c r="D1441" s="11"/>
      <c r="E1441" s="12">
        <v>12</v>
      </c>
      <c r="F1441" s="13">
        <v>1</v>
      </c>
      <c r="G1441" s="58">
        <f t="shared" ref="G1441:H1441" si="62">SUM(E1441:E1444)</f>
        <v>22.5</v>
      </c>
      <c r="H1441" s="58">
        <f t="shared" si="62"/>
        <v>2</v>
      </c>
      <c r="I1441" s="14" t="s">
        <v>14</v>
      </c>
      <c r="J1441" s="15">
        <v>10.5</v>
      </c>
      <c r="K1441" s="67">
        <v>1</v>
      </c>
    </row>
    <row r="1442" spans="1:11" x14ac:dyDescent="0.35">
      <c r="A1442" s="68"/>
      <c r="B1442" s="18"/>
      <c r="C1442" s="12" t="s">
        <v>17</v>
      </c>
      <c r="D1442" s="11" t="s">
        <v>18</v>
      </c>
      <c r="E1442" s="12">
        <v>10.5</v>
      </c>
      <c r="F1442" s="13">
        <v>1</v>
      </c>
      <c r="G1442" s="59"/>
      <c r="H1442" s="59"/>
      <c r="I1442" s="14"/>
      <c r="J1442" s="69"/>
      <c r="K1442" s="67"/>
    </row>
    <row r="1443" spans="1:11" x14ac:dyDescent="0.35">
      <c r="A1443" s="68"/>
      <c r="B1443" s="18"/>
      <c r="C1443" s="12"/>
      <c r="D1443" s="11"/>
      <c r="E1443" s="12"/>
      <c r="F1443" s="13"/>
      <c r="G1443" s="59"/>
      <c r="H1443" s="59"/>
      <c r="I1443" s="14"/>
      <c r="J1443" s="69"/>
      <c r="K1443" s="67"/>
    </row>
    <row r="1444" spans="1:11" x14ac:dyDescent="0.35">
      <c r="A1444" s="70"/>
      <c r="B1444" s="20"/>
      <c r="C1444" s="12"/>
      <c r="D1444" s="11"/>
      <c r="E1444" s="12"/>
      <c r="F1444" s="13"/>
      <c r="G1444" s="60"/>
      <c r="H1444" s="60"/>
      <c r="I1444" s="14"/>
      <c r="J1444" s="21"/>
      <c r="K1444" s="67"/>
    </row>
    <row r="1445" spans="1:11" x14ac:dyDescent="0.35">
      <c r="A1445" s="71"/>
      <c r="B1445" s="22"/>
      <c r="C1445" s="22"/>
      <c r="D1445" s="24"/>
      <c r="E1445" s="22"/>
      <c r="F1445" s="25"/>
      <c r="G1445" s="61"/>
      <c r="H1445" s="62"/>
      <c r="I1445" s="26"/>
      <c r="J1445" s="27"/>
      <c r="K1445" s="72"/>
    </row>
    <row r="1446" spans="1:11" x14ac:dyDescent="0.35">
      <c r="A1446" s="66">
        <v>670065</v>
      </c>
      <c r="B1446" s="10" t="s">
        <v>298</v>
      </c>
      <c r="C1446" s="11" t="s">
        <v>13</v>
      </c>
      <c r="D1446" s="11"/>
      <c r="E1446" s="12">
        <v>12</v>
      </c>
      <c r="F1446" s="13">
        <v>1</v>
      </c>
      <c r="G1446" s="58">
        <f>E1446+E1447+E1448+E1449+E1450+E1451</f>
        <v>21</v>
      </c>
      <c r="H1446" s="58">
        <f>F1446+F1447+F1448+F1449+F1450+F1451</f>
        <v>2</v>
      </c>
      <c r="I1446" s="29" t="s">
        <v>14</v>
      </c>
      <c r="J1446" s="30">
        <v>9</v>
      </c>
      <c r="K1446" s="73">
        <v>1</v>
      </c>
    </row>
    <row r="1447" spans="1:11" x14ac:dyDescent="0.35">
      <c r="A1447" s="68"/>
      <c r="B1447" s="18"/>
      <c r="C1447" s="12" t="s">
        <v>17</v>
      </c>
      <c r="D1447" s="11" t="s">
        <v>18</v>
      </c>
      <c r="E1447" s="12">
        <v>9</v>
      </c>
      <c r="F1447" s="13">
        <v>1</v>
      </c>
      <c r="G1447" s="59"/>
      <c r="H1447" s="59"/>
      <c r="I1447" s="31"/>
      <c r="J1447" s="32"/>
      <c r="K1447" s="74"/>
    </row>
    <row r="1448" spans="1:11" x14ac:dyDescent="0.35">
      <c r="A1448" s="68"/>
      <c r="B1448" s="18"/>
      <c r="C1448" s="12"/>
      <c r="D1448" s="11"/>
      <c r="E1448" s="12"/>
      <c r="F1448" s="13"/>
      <c r="G1448" s="59"/>
      <c r="H1448" s="59"/>
      <c r="I1448" s="31"/>
      <c r="J1448" s="32"/>
      <c r="K1448" s="74"/>
    </row>
    <row r="1449" spans="1:11" x14ac:dyDescent="0.35">
      <c r="A1449" s="68"/>
      <c r="B1449" s="18"/>
      <c r="C1449" s="12"/>
      <c r="D1449" s="11"/>
      <c r="E1449" s="12"/>
      <c r="F1449" s="13"/>
      <c r="G1449" s="59"/>
      <c r="H1449" s="59"/>
      <c r="I1449" s="31"/>
      <c r="J1449" s="32"/>
      <c r="K1449" s="74"/>
    </row>
    <row r="1450" spans="1:11" x14ac:dyDescent="0.35">
      <c r="A1450" s="68"/>
      <c r="B1450" s="18"/>
      <c r="C1450" s="12"/>
      <c r="D1450" s="11"/>
      <c r="E1450" s="12"/>
      <c r="F1450" s="13"/>
      <c r="G1450" s="59"/>
      <c r="H1450" s="59"/>
      <c r="I1450" s="31"/>
      <c r="J1450" s="32"/>
      <c r="K1450" s="74"/>
    </row>
    <row r="1451" spans="1:11" x14ac:dyDescent="0.35">
      <c r="A1451" s="70"/>
      <c r="B1451" s="20"/>
      <c r="C1451" s="12"/>
      <c r="D1451" s="11"/>
      <c r="E1451" s="12"/>
      <c r="F1451" s="13"/>
      <c r="G1451" s="60"/>
      <c r="H1451" s="60"/>
      <c r="I1451" s="33"/>
      <c r="J1451" s="34"/>
      <c r="K1451" s="75"/>
    </row>
    <row r="1452" spans="1:11" x14ac:dyDescent="0.35">
      <c r="A1452" s="71"/>
      <c r="B1452" s="22"/>
      <c r="C1452" s="22"/>
      <c r="D1452" s="24"/>
      <c r="E1452" s="22"/>
      <c r="F1452" s="25"/>
      <c r="G1452" s="61"/>
      <c r="H1452" s="62"/>
      <c r="I1452" s="26"/>
      <c r="J1452" s="27"/>
      <c r="K1452" s="72"/>
    </row>
    <row r="1453" spans="1:11" x14ac:dyDescent="0.35">
      <c r="A1453" s="66">
        <v>671430</v>
      </c>
      <c r="B1453" s="10" t="s">
        <v>299</v>
      </c>
      <c r="C1453" s="11" t="s">
        <v>13</v>
      </c>
      <c r="D1453" s="11"/>
      <c r="E1453" s="12">
        <v>12</v>
      </c>
      <c r="F1453" s="13">
        <v>1</v>
      </c>
      <c r="G1453" s="58">
        <f t="shared" ref="G1453:H1453" si="63">SUM(E1453:E1456)</f>
        <v>12</v>
      </c>
      <c r="H1453" s="58">
        <f t="shared" si="63"/>
        <v>1</v>
      </c>
      <c r="I1453" s="14" t="s">
        <v>14</v>
      </c>
      <c r="J1453" s="15">
        <v>0</v>
      </c>
      <c r="K1453" s="67">
        <v>0</v>
      </c>
    </row>
    <row r="1454" spans="1:11" x14ac:dyDescent="0.35">
      <c r="A1454" s="68"/>
      <c r="B1454" s="18"/>
      <c r="C1454" s="12"/>
      <c r="D1454" s="11"/>
      <c r="E1454" s="12"/>
      <c r="F1454" s="13"/>
      <c r="G1454" s="59"/>
      <c r="H1454" s="59"/>
      <c r="I1454" s="14"/>
      <c r="J1454" s="69"/>
      <c r="K1454" s="67"/>
    </row>
    <row r="1455" spans="1:11" x14ac:dyDescent="0.35">
      <c r="A1455" s="68"/>
      <c r="B1455" s="18"/>
      <c r="C1455" s="12"/>
      <c r="D1455" s="11"/>
      <c r="E1455" s="12"/>
      <c r="F1455" s="13"/>
      <c r="G1455" s="59"/>
      <c r="H1455" s="59"/>
      <c r="I1455" s="14"/>
      <c r="J1455" s="69"/>
      <c r="K1455" s="67"/>
    </row>
    <row r="1456" spans="1:11" x14ac:dyDescent="0.35">
      <c r="A1456" s="70"/>
      <c r="B1456" s="20"/>
      <c r="C1456" s="12"/>
      <c r="D1456" s="11"/>
      <c r="E1456" s="12"/>
      <c r="F1456" s="13"/>
      <c r="G1456" s="60"/>
      <c r="H1456" s="60"/>
      <c r="I1456" s="14"/>
      <c r="J1456" s="21"/>
      <c r="K1456" s="67"/>
    </row>
    <row r="1457" spans="1:11" x14ac:dyDescent="0.35">
      <c r="A1457" s="71"/>
      <c r="B1457" s="22"/>
      <c r="C1457" s="22"/>
      <c r="D1457" s="24"/>
      <c r="E1457" s="22"/>
      <c r="F1457" s="25"/>
      <c r="G1457" s="61"/>
      <c r="H1457" s="62"/>
      <c r="I1457" s="26"/>
      <c r="J1457" s="27"/>
      <c r="K1457" s="72"/>
    </row>
    <row r="1458" spans="1:11" x14ac:dyDescent="0.35">
      <c r="A1458" s="66">
        <v>672520</v>
      </c>
      <c r="B1458" s="10" t="s">
        <v>300</v>
      </c>
      <c r="C1458" s="11" t="s">
        <v>13</v>
      </c>
      <c r="D1458" s="11"/>
      <c r="E1458" s="12">
        <v>12</v>
      </c>
      <c r="F1458" s="13">
        <v>1</v>
      </c>
      <c r="G1458" s="58">
        <f t="shared" ref="G1458:H1458" si="64">SUM(E1458:E1461)</f>
        <v>27</v>
      </c>
      <c r="H1458" s="58">
        <f t="shared" si="64"/>
        <v>2</v>
      </c>
      <c r="I1458" s="14" t="s">
        <v>14</v>
      </c>
      <c r="J1458" s="15">
        <v>12</v>
      </c>
      <c r="K1458" s="67">
        <v>1</v>
      </c>
    </row>
    <row r="1459" spans="1:11" x14ac:dyDescent="0.35">
      <c r="A1459" s="68"/>
      <c r="B1459" s="18"/>
      <c r="C1459" s="12" t="s">
        <v>17</v>
      </c>
      <c r="D1459" s="11" t="s">
        <v>18</v>
      </c>
      <c r="E1459" s="12">
        <v>15</v>
      </c>
      <c r="F1459" s="13">
        <v>1</v>
      </c>
      <c r="G1459" s="59"/>
      <c r="H1459" s="59"/>
      <c r="I1459" s="14"/>
      <c r="J1459" s="69"/>
      <c r="K1459" s="67"/>
    </row>
    <row r="1460" spans="1:11" x14ac:dyDescent="0.35">
      <c r="A1460" s="68"/>
      <c r="B1460" s="18"/>
      <c r="C1460" s="12"/>
      <c r="D1460" s="11"/>
      <c r="E1460" s="12"/>
      <c r="F1460" s="13"/>
      <c r="G1460" s="59"/>
      <c r="H1460" s="59"/>
      <c r="I1460" s="14"/>
      <c r="J1460" s="69"/>
      <c r="K1460" s="67"/>
    </row>
    <row r="1461" spans="1:11" x14ac:dyDescent="0.35">
      <c r="A1461" s="70"/>
      <c r="B1461" s="20"/>
      <c r="C1461" s="12"/>
      <c r="D1461" s="11"/>
      <c r="E1461" s="12"/>
      <c r="F1461" s="13"/>
      <c r="G1461" s="60"/>
      <c r="H1461" s="60"/>
      <c r="I1461" s="14"/>
      <c r="J1461" s="21"/>
      <c r="K1461" s="67"/>
    </row>
    <row r="1462" spans="1:11" x14ac:dyDescent="0.35">
      <c r="A1462" s="71"/>
      <c r="B1462" s="22"/>
      <c r="C1462" s="22"/>
      <c r="D1462" s="24"/>
      <c r="E1462" s="22"/>
      <c r="F1462" s="25"/>
      <c r="G1462" s="61"/>
      <c r="H1462" s="62"/>
      <c r="I1462" s="26"/>
      <c r="J1462" s="27"/>
      <c r="K1462" s="72"/>
    </row>
    <row r="1463" spans="1:11" x14ac:dyDescent="0.35">
      <c r="A1463" s="66">
        <v>674044</v>
      </c>
      <c r="B1463" s="10" t="s">
        <v>301</v>
      </c>
      <c r="C1463" s="11" t="s">
        <v>13</v>
      </c>
      <c r="D1463" s="11"/>
      <c r="E1463" s="12">
        <v>12</v>
      </c>
      <c r="F1463" s="13">
        <v>1</v>
      </c>
      <c r="G1463" s="58">
        <f t="shared" ref="G1463:H1463" si="65">SUM(E1463:E1466)</f>
        <v>20</v>
      </c>
      <c r="H1463" s="58">
        <f t="shared" si="65"/>
        <v>2</v>
      </c>
      <c r="I1463" s="14" t="s">
        <v>14</v>
      </c>
      <c r="J1463" s="15">
        <v>8</v>
      </c>
      <c r="K1463" s="67">
        <v>1</v>
      </c>
    </row>
    <row r="1464" spans="1:11" x14ac:dyDescent="0.35">
      <c r="A1464" s="68"/>
      <c r="B1464" s="18"/>
      <c r="C1464" s="12" t="s">
        <v>17</v>
      </c>
      <c r="D1464" s="11" t="s">
        <v>18</v>
      </c>
      <c r="E1464" s="12">
        <v>8</v>
      </c>
      <c r="F1464" s="13">
        <v>1</v>
      </c>
      <c r="G1464" s="59"/>
      <c r="H1464" s="59"/>
      <c r="I1464" s="14"/>
      <c r="J1464" s="69"/>
      <c r="K1464" s="67"/>
    </row>
    <row r="1465" spans="1:11" x14ac:dyDescent="0.35">
      <c r="A1465" s="68"/>
      <c r="B1465" s="18"/>
      <c r="C1465" s="12"/>
      <c r="D1465" s="11"/>
      <c r="E1465" s="12"/>
      <c r="F1465" s="13"/>
      <c r="G1465" s="59"/>
      <c r="H1465" s="59"/>
      <c r="I1465" s="14"/>
      <c r="J1465" s="69"/>
      <c r="K1465" s="67"/>
    </row>
    <row r="1466" spans="1:11" x14ac:dyDescent="0.35">
      <c r="A1466" s="70"/>
      <c r="B1466" s="20"/>
      <c r="C1466" s="12"/>
      <c r="D1466" s="11"/>
      <c r="E1466" s="12"/>
      <c r="F1466" s="13"/>
      <c r="G1466" s="60"/>
      <c r="H1466" s="60"/>
      <c r="I1466" s="14"/>
      <c r="J1466" s="21"/>
      <c r="K1466" s="67"/>
    </row>
    <row r="1467" spans="1:11" x14ac:dyDescent="0.35">
      <c r="A1467" s="71"/>
      <c r="B1467" s="22"/>
      <c r="C1467" s="22"/>
      <c r="D1467" s="24"/>
      <c r="E1467" s="22"/>
      <c r="F1467" s="25"/>
      <c r="G1467" s="61"/>
      <c r="H1467" s="62"/>
      <c r="I1467" s="26"/>
      <c r="J1467" s="27"/>
      <c r="K1467" s="72"/>
    </row>
    <row r="1468" spans="1:11" x14ac:dyDescent="0.35">
      <c r="A1468" s="66">
        <v>677690</v>
      </c>
      <c r="B1468" s="10" t="s">
        <v>302</v>
      </c>
      <c r="C1468" s="11"/>
      <c r="D1468" s="11"/>
      <c r="E1468" s="12"/>
      <c r="F1468" s="13"/>
      <c r="G1468" s="58">
        <f>SUM(E1468:E1472)</f>
        <v>0</v>
      </c>
      <c r="H1468" s="58">
        <f>SUM(F1468:F1472)</f>
        <v>0</v>
      </c>
      <c r="I1468" s="29" t="s">
        <v>14</v>
      </c>
      <c r="J1468" s="30">
        <v>0</v>
      </c>
      <c r="K1468" s="73">
        <v>0</v>
      </c>
    </row>
    <row r="1469" spans="1:11" x14ac:dyDescent="0.35">
      <c r="A1469" s="68"/>
      <c r="B1469" s="18"/>
      <c r="C1469" s="12"/>
      <c r="D1469" s="11"/>
      <c r="E1469" s="12"/>
      <c r="F1469" s="13"/>
      <c r="G1469" s="59"/>
      <c r="H1469" s="59"/>
      <c r="I1469" s="31"/>
      <c r="J1469" s="32"/>
      <c r="K1469" s="74"/>
    </row>
    <row r="1470" spans="1:11" x14ac:dyDescent="0.35">
      <c r="A1470" s="68"/>
      <c r="B1470" s="18"/>
      <c r="C1470" s="12"/>
      <c r="D1470" s="11"/>
      <c r="E1470" s="12"/>
      <c r="F1470" s="13"/>
      <c r="G1470" s="59"/>
      <c r="H1470" s="59"/>
      <c r="I1470" s="31"/>
      <c r="J1470" s="32"/>
      <c r="K1470" s="74"/>
    </row>
    <row r="1471" spans="1:11" x14ac:dyDescent="0.35">
      <c r="A1471" s="68"/>
      <c r="B1471" s="18"/>
      <c r="C1471" s="12"/>
      <c r="D1471" s="11"/>
      <c r="E1471" s="12"/>
      <c r="F1471" s="13"/>
      <c r="G1471" s="59"/>
      <c r="H1471" s="59"/>
      <c r="I1471" s="31"/>
      <c r="J1471" s="32"/>
      <c r="K1471" s="74"/>
    </row>
    <row r="1472" spans="1:11" x14ac:dyDescent="0.35">
      <c r="A1472" s="70"/>
      <c r="B1472" s="20"/>
      <c r="C1472" s="12"/>
      <c r="D1472" s="11"/>
      <c r="E1472" s="12"/>
      <c r="F1472" s="13"/>
      <c r="G1472" s="60"/>
      <c r="H1472" s="60"/>
      <c r="I1472" s="33"/>
      <c r="J1472" s="34"/>
      <c r="K1472" s="75"/>
    </row>
    <row r="1473" spans="1:11" x14ac:dyDescent="0.35">
      <c r="A1473" s="71"/>
      <c r="B1473" s="22"/>
      <c r="C1473" s="22"/>
      <c r="D1473" s="24"/>
      <c r="E1473" s="22"/>
      <c r="F1473" s="25"/>
      <c r="G1473" s="61"/>
      <c r="H1473" s="62"/>
      <c r="I1473" s="26"/>
      <c r="J1473" s="27"/>
      <c r="K1473" s="72"/>
    </row>
    <row r="1474" spans="1:11" x14ac:dyDescent="0.35">
      <c r="A1474" s="66">
        <v>679125</v>
      </c>
      <c r="B1474" s="10" t="s">
        <v>303</v>
      </c>
      <c r="C1474" s="11" t="s">
        <v>13</v>
      </c>
      <c r="D1474" s="11"/>
      <c r="E1474" s="12">
        <v>12</v>
      </c>
      <c r="F1474" s="13">
        <v>1</v>
      </c>
      <c r="G1474" s="58">
        <f t="shared" ref="G1474:H1474" si="66">SUM(E1474:E1477)</f>
        <v>12</v>
      </c>
      <c r="H1474" s="58">
        <f t="shared" si="66"/>
        <v>1</v>
      </c>
      <c r="I1474" s="14" t="s">
        <v>14</v>
      </c>
      <c r="J1474" s="15">
        <v>0</v>
      </c>
      <c r="K1474" s="67">
        <v>0</v>
      </c>
    </row>
    <row r="1475" spans="1:11" x14ac:dyDescent="0.35">
      <c r="A1475" s="68"/>
      <c r="B1475" s="18"/>
      <c r="C1475" s="12"/>
      <c r="D1475" s="11"/>
      <c r="E1475" s="12"/>
      <c r="F1475" s="13"/>
      <c r="G1475" s="59"/>
      <c r="H1475" s="59"/>
      <c r="I1475" s="14"/>
      <c r="J1475" s="69"/>
      <c r="K1475" s="67"/>
    </row>
    <row r="1476" spans="1:11" x14ac:dyDescent="0.35">
      <c r="A1476" s="68"/>
      <c r="B1476" s="18"/>
      <c r="C1476" s="12"/>
      <c r="D1476" s="11"/>
      <c r="E1476" s="12"/>
      <c r="F1476" s="13"/>
      <c r="G1476" s="59"/>
      <c r="H1476" s="59"/>
      <c r="I1476" s="14"/>
      <c r="J1476" s="69"/>
      <c r="K1476" s="67"/>
    </row>
    <row r="1477" spans="1:11" x14ac:dyDescent="0.35">
      <c r="A1477" s="70"/>
      <c r="B1477" s="20"/>
      <c r="C1477" s="12"/>
      <c r="D1477" s="11"/>
      <c r="E1477" s="12"/>
      <c r="F1477" s="13"/>
      <c r="G1477" s="60"/>
      <c r="H1477" s="60"/>
      <c r="I1477" s="14"/>
      <c r="J1477" s="21"/>
      <c r="K1477" s="67"/>
    </row>
    <row r="1478" spans="1:11" x14ac:dyDescent="0.35">
      <c r="A1478" s="71"/>
      <c r="B1478" s="22"/>
      <c r="C1478" s="22"/>
      <c r="D1478" s="24"/>
      <c r="E1478" s="22"/>
      <c r="F1478" s="25"/>
      <c r="G1478" s="61"/>
      <c r="H1478" s="62"/>
      <c r="I1478" s="26"/>
      <c r="J1478" s="27"/>
      <c r="K1478" s="72"/>
    </row>
    <row r="1479" spans="1:11" x14ac:dyDescent="0.35">
      <c r="A1479" s="66">
        <v>680737</v>
      </c>
      <c r="B1479" s="10" t="s">
        <v>304</v>
      </c>
      <c r="C1479" s="11" t="s">
        <v>13</v>
      </c>
      <c r="D1479" s="11"/>
      <c r="E1479" s="12">
        <v>12</v>
      </c>
      <c r="F1479" s="13">
        <v>1</v>
      </c>
      <c r="G1479" s="58">
        <f>SUM(E1479:E1484)</f>
        <v>27</v>
      </c>
      <c r="H1479" s="58">
        <f>SUM(F1479:F1484)</f>
        <v>2</v>
      </c>
      <c r="I1479" s="29" t="s">
        <v>14</v>
      </c>
      <c r="J1479" s="30">
        <v>12</v>
      </c>
      <c r="K1479" s="73">
        <v>1</v>
      </c>
    </row>
    <row r="1480" spans="1:11" x14ac:dyDescent="0.35">
      <c r="A1480" s="68"/>
      <c r="B1480" s="18"/>
      <c r="C1480" s="12" t="s">
        <v>17</v>
      </c>
      <c r="D1480" s="11" t="s">
        <v>18</v>
      </c>
      <c r="E1480" s="12">
        <v>15</v>
      </c>
      <c r="F1480" s="13">
        <v>1</v>
      </c>
      <c r="G1480" s="59"/>
      <c r="H1480" s="59"/>
      <c r="I1480" s="31"/>
      <c r="J1480" s="32"/>
      <c r="K1480" s="74"/>
    </row>
    <row r="1481" spans="1:11" x14ac:dyDescent="0.35">
      <c r="A1481" s="68"/>
      <c r="B1481" s="18"/>
      <c r="C1481" s="12"/>
      <c r="D1481" s="11"/>
      <c r="E1481" s="12"/>
      <c r="F1481" s="13"/>
      <c r="G1481" s="59"/>
      <c r="H1481" s="59"/>
      <c r="I1481" s="31"/>
      <c r="J1481" s="32"/>
      <c r="K1481" s="74"/>
    </row>
    <row r="1482" spans="1:11" x14ac:dyDescent="0.35">
      <c r="A1482" s="68"/>
      <c r="B1482" s="18"/>
      <c r="C1482" s="12"/>
      <c r="D1482" s="11"/>
      <c r="E1482" s="12"/>
      <c r="F1482" s="13"/>
      <c r="G1482" s="59"/>
      <c r="H1482" s="59"/>
      <c r="I1482" s="31"/>
      <c r="J1482" s="32"/>
      <c r="K1482" s="74"/>
    </row>
    <row r="1483" spans="1:11" x14ac:dyDescent="0.35">
      <c r="A1483" s="68"/>
      <c r="B1483" s="18"/>
      <c r="C1483" s="12"/>
      <c r="D1483" s="11"/>
      <c r="E1483" s="12"/>
      <c r="F1483" s="13"/>
      <c r="G1483" s="59"/>
      <c r="H1483" s="59"/>
      <c r="I1483" s="31"/>
      <c r="J1483" s="32"/>
      <c r="K1483" s="74"/>
    </row>
    <row r="1484" spans="1:11" x14ac:dyDescent="0.35">
      <c r="A1484" s="70"/>
      <c r="B1484" s="20"/>
      <c r="C1484" s="12"/>
      <c r="D1484" s="11"/>
      <c r="E1484" s="12"/>
      <c r="F1484" s="13"/>
      <c r="G1484" s="60"/>
      <c r="H1484" s="60"/>
      <c r="I1484" s="33"/>
      <c r="J1484" s="34"/>
      <c r="K1484" s="75"/>
    </row>
    <row r="1485" spans="1:11" x14ac:dyDescent="0.35">
      <c r="A1485" s="71"/>
      <c r="B1485" s="22"/>
      <c r="C1485" s="22"/>
      <c r="D1485" s="24"/>
      <c r="E1485" s="22"/>
      <c r="F1485" s="25"/>
      <c r="G1485" s="61"/>
      <c r="H1485" s="62"/>
      <c r="I1485" s="26"/>
      <c r="J1485" s="27"/>
      <c r="K1485" s="72"/>
    </row>
    <row r="1486" spans="1:11" x14ac:dyDescent="0.35">
      <c r="A1486" s="66">
        <v>681160</v>
      </c>
      <c r="B1486" s="10" t="s">
        <v>305</v>
      </c>
      <c r="C1486" s="11" t="s">
        <v>13</v>
      </c>
      <c r="D1486" s="11"/>
      <c r="E1486" s="12">
        <v>12</v>
      </c>
      <c r="F1486" s="13">
        <v>0</v>
      </c>
      <c r="G1486" s="58">
        <f>E1486+E1487+E1488+E1489+E1490</f>
        <v>12</v>
      </c>
      <c r="H1486" s="58">
        <f>F1486+F1487+F1488+F1489+F1490</f>
        <v>0</v>
      </c>
      <c r="I1486" s="29" t="s">
        <v>14</v>
      </c>
      <c r="J1486" s="30">
        <v>0</v>
      </c>
      <c r="K1486" s="73">
        <v>0</v>
      </c>
    </row>
    <row r="1487" spans="1:11" x14ac:dyDescent="0.35">
      <c r="A1487" s="68"/>
      <c r="B1487" s="18"/>
      <c r="C1487" s="12"/>
      <c r="D1487" s="11"/>
      <c r="E1487" s="12"/>
      <c r="F1487" s="13"/>
      <c r="G1487" s="59"/>
      <c r="H1487" s="59"/>
      <c r="I1487" s="31"/>
      <c r="J1487" s="32"/>
      <c r="K1487" s="74"/>
    </row>
    <row r="1488" spans="1:11" x14ac:dyDescent="0.35">
      <c r="A1488" s="68"/>
      <c r="B1488" s="18"/>
      <c r="C1488" s="12"/>
      <c r="D1488" s="11"/>
      <c r="E1488" s="12"/>
      <c r="F1488" s="13"/>
      <c r="G1488" s="59"/>
      <c r="H1488" s="59"/>
      <c r="I1488" s="31"/>
      <c r="J1488" s="32"/>
      <c r="K1488" s="74"/>
    </row>
    <row r="1489" spans="1:11" x14ac:dyDescent="0.35">
      <c r="A1489" s="68"/>
      <c r="B1489" s="18"/>
      <c r="C1489" s="12"/>
      <c r="D1489" s="11"/>
      <c r="E1489" s="12"/>
      <c r="F1489" s="13"/>
      <c r="G1489" s="59"/>
      <c r="H1489" s="59"/>
      <c r="I1489" s="31"/>
      <c r="J1489" s="32"/>
      <c r="K1489" s="74"/>
    </row>
    <row r="1490" spans="1:11" x14ac:dyDescent="0.35">
      <c r="A1490" s="70"/>
      <c r="B1490" s="20"/>
      <c r="C1490" s="12"/>
      <c r="D1490" s="11"/>
      <c r="E1490" s="12"/>
      <c r="F1490" s="13"/>
      <c r="G1490" s="60"/>
      <c r="H1490" s="60"/>
      <c r="I1490" s="33"/>
      <c r="J1490" s="34"/>
      <c r="K1490" s="75"/>
    </row>
    <row r="1491" spans="1:11" x14ac:dyDescent="0.35">
      <c r="A1491" s="71"/>
      <c r="B1491" s="22"/>
      <c r="C1491" s="22"/>
      <c r="D1491" s="24"/>
      <c r="E1491" s="22"/>
      <c r="F1491" s="25"/>
      <c r="G1491" s="61"/>
      <c r="H1491" s="62"/>
      <c r="I1491" s="26"/>
      <c r="J1491" s="27"/>
      <c r="K1491" s="72"/>
    </row>
    <row r="1492" spans="1:11" x14ac:dyDescent="0.35">
      <c r="A1492" s="66">
        <v>684325</v>
      </c>
      <c r="B1492" s="10" t="s">
        <v>306</v>
      </c>
      <c r="C1492" s="11" t="s">
        <v>13</v>
      </c>
      <c r="D1492" s="11"/>
      <c r="E1492" s="12">
        <v>12</v>
      </c>
      <c r="F1492" s="13">
        <v>1</v>
      </c>
      <c r="G1492" s="58">
        <f>E1492+E1493+E1494+E1495+E1496+E1497</f>
        <v>27</v>
      </c>
      <c r="H1492" s="58">
        <f>F1492+F1493+F1494+F1495+F1496+F1497</f>
        <v>1</v>
      </c>
      <c r="I1492" s="29" t="s">
        <v>14</v>
      </c>
      <c r="J1492" s="30">
        <v>12</v>
      </c>
      <c r="K1492" s="73">
        <v>0</v>
      </c>
    </row>
    <row r="1493" spans="1:11" x14ac:dyDescent="0.35">
      <c r="A1493" s="68"/>
      <c r="B1493" s="18"/>
      <c r="C1493" s="12" t="s">
        <v>17</v>
      </c>
      <c r="D1493" s="11" t="s">
        <v>18</v>
      </c>
      <c r="E1493" s="12">
        <v>15</v>
      </c>
      <c r="F1493" s="13">
        <v>0</v>
      </c>
      <c r="G1493" s="59"/>
      <c r="H1493" s="59"/>
      <c r="I1493" s="31"/>
      <c r="J1493" s="32"/>
      <c r="K1493" s="74"/>
    </row>
    <row r="1494" spans="1:11" x14ac:dyDescent="0.35">
      <c r="A1494" s="68"/>
      <c r="B1494" s="18"/>
      <c r="C1494" s="12"/>
      <c r="D1494" s="11"/>
      <c r="E1494" s="12"/>
      <c r="F1494" s="13"/>
      <c r="G1494" s="59"/>
      <c r="H1494" s="59"/>
      <c r="I1494" s="31"/>
      <c r="J1494" s="32"/>
      <c r="K1494" s="74"/>
    </row>
    <row r="1495" spans="1:11" x14ac:dyDescent="0.35">
      <c r="A1495" s="68"/>
      <c r="B1495" s="18"/>
      <c r="C1495" s="12"/>
      <c r="D1495" s="11"/>
      <c r="E1495" s="12"/>
      <c r="F1495" s="13"/>
      <c r="G1495" s="59"/>
      <c r="H1495" s="59"/>
      <c r="I1495" s="31"/>
      <c r="J1495" s="32"/>
      <c r="K1495" s="74"/>
    </row>
    <row r="1496" spans="1:11" x14ac:dyDescent="0.35">
      <c r="A1496" s="68"/>
      <c r="B1496" s="18"/>
      <c r="C1496" s="12"/>
      <c r="D1496" s="11"/>
      <c r="E1496" s="12"/>
      <c r="F1496" s="13"/>
      <c r="G1496" s="59"/>
      <c r="H1496" s="59"/>
      <c r="I1496" s="31"/>
      <c r="J1496" s="32"/>
      <c r="K1496" s="74"/>
    </row>
    <row r="1497" spans="1:11" x14ac:dyDescent="0.35">
      <c r="A1497" s="70"/>
      <c r="B1497" s="20"/>
      <c r="C1497" s="12"/>
      <c r="D1497" s="11"/>
      <c r="E1497" s="12"/>
      <c r="F1497" s="13"/>
      <c r="G1497" s="60"/>
      <c r="H1497" s="60"/>
      <c r="I1497" s="33"/>
      <c r="J1497" s="34"/>
      <c r="K1497" s="75"/>
    </row>
    <row r="1498" spans="1:11" x14ac:dyDescent="0.35">
      <c r="A1498" s="71"/>
      <c r="B1498" s="22"/>
      <c r="C1498" s="22"/>
      <c r="D1498" s="24"/>
      <c r="E1498" s="22"/>
      <c r="F1498" s="25"/>
      <c r="G1498" s="61"/>
      <c r="H1498" s="62"/>
      <c r="I1498" s="26"/>
      <c r="J1498" s="27"/>
      <c r="K1498" s="72"/>
    </row>
    <row r="1499" spans="1:11" x14ac:dyDescent="0.35">
      <c r="A1499" s="66">
        <v>686851</v>
      </c>
      <c r="B1499" s="10" t="s">
        <v>307</v>
      </c>
      <c r="C1499" s="11" t="s">
        <v>13</v>
      </c>
      <c r="D1499" s="11"/>
      <c r="E1499" s="12">
        <v>9.5</v>
      </c>
      <c r="F1499" s="13">
        <v>1</v>
      </c>
      <c r="G1499" s="58">
        <f t="shared" ref="G1499:H1499" si="67">SUM(E1499:E1502)</f>
        <v>9.5</v>
      </c>
      <c r="H1499" s="58">
        <f t="shared" si="67"/>
        <v>1</v>
      </c>
      <c r="I1499" s="14" t="s">
        <v>14</v>
      </c>
      <c r="J1499" s="15">
        <v>0</v>
      </c>
      <c r="K1499" s="67">
        <v>0</v>
      </c>
    </row>
    <row r="1500" spans="1:11" x14ac:dyDescent="0.35">
      <c r="A1500" s="68"/>
      <c r="B1500" s="18"/>
      <c r="C1500" s="12"/>
      <c r="D1500" s="11"/>
      <c r="E1500" s="12"/>
      <c r="F1500" s="13"/>
      <c r="G1500" s="59"/>
      <c r="H1500" s="59"/>
      <c r="I1500" s="14"/>
      <c r="J1500" s="69"/>
      <c r="K1500" s="67"/>
    </row>
    <row r="1501" spans="1:11" x14ac:dyDescent="0.35">
      <c r="A1501" s="68"/>
      <c r="B1501" s="18"/>
      <c r="C1501" s="12"/>
      <c r="D1501" s="11"/>
      <c r="E1501" s="12"/>
      <c r="F1501" s="13"/>
      <c r="G1501" s="59"/>
      <c r="H1501" s="59"/>
      <c r="I1501" s="14"/>
      <c r="J1501" s="69"/>
      <c r="K1501" s="67"/>
    </row>
    <row r="1502" spans="1:11" x14ac:dyDescent="0.35">
      <c r="A1502" s="70"/>
      <c r="B1502" s="20"/>
      <c r="C1502" s="12"/>
      <c r="D1502" s="11"/>
      <c r="E1502" s="12"/>
      <c r="F1502" s="13"/>
      <c r="G1502" s="60"/>
      <c r="H1502" s="60"/>
      <c r="I1502" s="14"/>
      <c r="J1502" s="21"/>
      <c r="K1502" s="67"/>
    </row>
    <row r="1503" spans="1:11" x14ac:dyDescent="0.35">
      <c r="A1503" s="71"/>
      <c r="B1503" s="22"/>
      <c r="C1503" s="22"/>
      <c r="D1503" s="24"/>
      <c r="E1503" s="22"/>
      <c r="F1503" s="25"/>
      <c r="G1503" s="61"/>
      <c r="H1503" s="62"/>
      <c r="I1503" s="26"/>
      <c r="J1503" s="27"/>
      <c r="K1503" s="72"/>
    </row>
    <row r="1504" spans="1:11" x14ac:dyDescent="0.35">
      <c r="A1504" s="66">
        <v>693800</v>
      </c>
      <c r="B1504" s="10" t="s">
        <v>308</v>
      </c>
      <c r="C1504" s="42" t="s">
        <v>13</v>
      </c>
      <c r="D1504" s="11" t="s">
        <v>93</v>
      </c>
      <c r="E1504" s="12">
        <v>-5.3</v>
      </c>
      <c r="F1504" s="13">
        <v>0</v>
      </c>
      <c r="G1504" s="58">
        <f t="shared" ref="G1504:H1504" si="68">SUM(E1504:E1507)</f>
        <v>-5.3</v>
      </c>
      <c r="H1504" s="58">
        <f t="shared" si="68"/>
        <v>0</v>
      </c>
      <c r="I1504" s="14" t="s">
        <v>14</v>
      </c>
      <c r="J1504" s="16">
        <v>0</v>
      </c>
      <c r="K1504" s="67">
        <v>0</v>
      </c>
    </row>
    <row r="1505" spans="1:11" x14ac:dyDescent="0.35">
      <c r="A1505" s="68"/>
      <c r="B1505" s="18"/>
      <c r="C1505" s="12"/>
      <c r="D1505" s="11"/>
      <c r="E1505" s="12"/>
      <c r="F1505" s="13"/>
      <c r="G1505" s="59"/>
      <c r="H1505" s="59"/>
      <c r="I1505" s="14"/>
      <c r="J1505" s="16"/>
      <c r="K1505" s="67"/>
    </row>
    <row r="1506" spans="1:11" x14ac:dyDescent="0.35">
      <c r="A1506" s="68"/>
      <c r="B1506" s="18"/>
      <c r="C1506" s="12"/>
      <c r="D1506" s="11"/>
      <c r="E1506" s="12"/>
      <c r="F1506" s="13"/>
      <c r="G1506" s="59"/>
      <c r="H1506" s="59"/>
      <c r="I1506" s="14"/>
      <c r="J1506" s="16"/>
      <c r="K1506" s="67"/>
    </row>
    <row r="1507" spans="1:11" x14ac:dyDescent="0.35">
      <c r="A1507" s="70"/>
      <c r="B1507" s="20"/>
      <c r="C1507" s="12"/>
      <c r="D1507" s="11"/>
      <c r="E1507" s="12"/>
      <c r="F1507" s="13"/>
      <c r="G1507" s="60"/>
      <c r="H1507" s="60"/>
      <c r="I1507" s="14"/>
      <c r="J1507" s="16"/>
      <c r="K1507" s="67"/>
    </row>
    <row r="1508" spans="1:11" x14ac:dyDescent="0.35">
      <c r="A1508" s="71"/>
      <c r="B1508" s="22"/>
      <c r="C1508" s="22"/>
      <c r="D1508" s="24"/>
      <c r="E1508" s="22"/>
      <c r="F1508" s="25"/>
      <c r="G1508" s="61"/>
      <c r="H1508" s="62"/>
      <c r="I1508" s="26"/>
      <c r="J1508" s="27"/>
      <c r="K1508" s="72"/>
    </row>
    <row r="1509" spans="1:11" x14ac:dyDescent="0.35">
      <c r="A1509" s="66">
        <v>694612</v>
      </c>
      <c r="B1509" s="10" t="s">
        <v>309</v>
      </c>
      <c r="C1509" s="11" t="s">
        <v>13</v>
      </c>
      <c r="D1509" s="11"/>
      <c r="E1509" s="12">
        <v>12</v>
      </c>
      <c r="F1509" s="13">
        <v>1</v>
      </c>
      <c r="G1509" s="58">
        <f>SUM(E1509:E1517)</f>
        <v>19</v>
      </c>
      <c r="H1509" s="58">
        <f>SUM(F1509:F1517)</f>
        <v>2</v>
      </c>
      <c r="I1509" s="29" t="s">
        <v>14</v>
      </c>
      <c r="J1509" s="30">
        <v>7</v>
      </c>
      <c r="K1509" s="73">
        <v>1</v>
      </c>
    </row>
    <row r="1510" spans="1:11" x14ac:dyDescent="0.35">
      <c r="A1510" s="68"/>
      <c r="B1510" s="18"/>
      <c r="C1510" s="12" t="s">
        <v>17</v>
      </c>
      <c r="D1510" s="11" t="s">
        <v>18</v>
      </c>
      <c r="E1510" s="12">
        <v>7</v>
      </c>
      <c r="F1510" s="13">
        <v>1</v>
      </c>
      <c r="G1510" s="59"/>
      <c r="H1510" s="59"/>
      <c r="I1510" s="31"/>
      <c r="J1510" s="32"/>
      <c r="K1510" s="74"/>
    </row>
    <row r="1511" spans="1:11" x14ac:dyDescent="0.35">
      <c r="A1511" s="68"/>
      <c r="B1511" s="18"/>
      <c r="C1511" s="12"/>
      <c r="D1511" s="11"/>
      <c r="E1511" s="12"/>
      <c r="F1511" s="13"/>
      <c r="G1511" s="59"/>
      <c r="H1511" s="59"/>
      <c r="I1511" s="31"/>
      <c r="J1511" s="32"/>
      <c r="K1511" s="74"/>
    </row>
    <row r="1512" spans="1:11" x14ac:dyDescent="0.35">
      <c r="A1512" s="68"/>
      <c r="B1512" s="18"/>
      <c r="C1512" s="12"/>
      <c r="D1512" s="11"/>
      <c r="E1512" s="12"/>
      <c r="F1512" s="13"/>
      <c r="G1512" s="59"/>
      <c r="H1512" s="59"/>
      <c r="I1512" s="31"/>
      <c r="J1512" s="32"/>
      <c r="K1512" s="74"/>
    </row>
    <row r="1513" spans="1:11" x14ac:dyDescent="0.35">
      <c r="A1513" s="68"/>
      <c r="B1513" s="18"/>
      <c r="C1513" s="12"/>
      <c r="D1513" s="11"/>
      <c r="E1513" s="12"/>
      <c r="F1513" s="13"/>
      <c r="G1513" s="59"/>
      <c r="H1513" s="59"/>
      <c r="I1513" s="31"/>
      <c r="J1513" s="32"/>
      <c r="K1513" s="74"/>
    </row>
    <row r="1514" spans="1:11" x14ac:dyDescent="0.35">
      <c r="A1514" s="68"/>
      <c r="B1514" s="18"/>
      <c r="C1514" s="12"/>
      <c r="D1514" s="11"/>
      <c r="E1514" s="12"/>
      <c r="F1514" s="13"/>
      <c r="G1514" s="59"/>
      <c r="H1514" s="59"/>
      <c r="I1514" s="31"/>
      <c r="J1514" s="32"/>
      <c r="K1514" s="74"/>
    </row>
    <row r="1515" spans="1:11" x14ac:dyDescent="0.35">
      <c r="A1515" s="68"/>
      <c r="B1515" s="18"/>
      <c r="C1515" s="12"/>
      <c r="D1515" s="11"/>
      <c r="E1515" s="12"/>
      <c r="F1515" s="13"/>
      <c r="G1515" s="59"/>
      <c r="H1515" s="59"/>
      <c r="I1515" s="31"/>
      <c r="J1515" s="32"/>
      <c r="K1515" s="74"/>
    </row>
    <row r="1516" spans="1:11" x14ac:dyDescent="0.35">
      <c r="A1516" s="68"/>
      <c r="B1516" s="18"/>
      <c r="C1516" s="12"/>
      <c r="D1516" s="11"/>
      <c r="E1516" s="12"/>
      <c r="F1516" s="13"/>
      <c r="G1516" s="59"/>
      <c r="H1516" s="59"/>
      <c r="I1516" s="31"/>
      <c r="J1516" s="32"/>
      <c r="K1516" s="74"/>
    </row>
    <row r="1517" spans="1:11" x14ac:dyDescent="0.35">
      <c r="A1517" s="70"/>
      <c r="B1517" s="20"/>
      <c r="C1517" s="12"/>
      <c r="D1517" s="11"/>
      <c r="E1517" s="12"/>
      <c r="F1517" s="13"/>
      <c r="G1517" s="60"/>
      <c r="H1517" s="60"/>
      <c r="I1517" s="33"/>
      <c r="J1517" s="34"/>
      <c r="K1517" s="75"/>
    </row>
    <row r="1518" spans="1:11" x14ac:dyDescent="0.35">
      <c r="A1518" s="71"/>
      <c r="B1518" s="22"/>
      <c r="C1518" s="22"/>
      <c r="D1518" s="24"/>
      <c r="E1518" s="22"/>
      <c r="F1518" s="25"/>
      <c r="G1518" s="61"/>
      <c r="H1518" s="62"/>
      <c r="I1518" s="26"/>
      <c r="J1518" s="27"/>
      <c r="K1518" s="72"/>
    </row>
    <row r="1519" spans="1:11" x14ac:dyDescent="0.35">
      <c r="A1519" s="66">
        <v>699969</v>
      </c>
      <c r="B1519" s="10" t="s">
        <v>310</v>
      </c>
      <c r="C1519" s="42" t="s">
        <v>13</v>
      </c>
      <c r="D1519" s="11" t="s">
        <v>93</v>
      </c>
      <c r="E1519" s="12">
        <v>3</v>
      </c>
      <c r="F1519" s="13">
        <v>-1</v>
      </c>
      <c r="G1519" s="58">
        <f>E1519+E1521+E1522+E1523+E1520</f>
        <v>3</v>
      </c>
      <c r="H1519" s="58">
        <f>F1519+F1521+F1522+F1523+F1520</f>
        <v>-1</v>
      </c>
      <c r="I1519" s="14" t="s">
        <v>14</v>
      </c>
      <c r="J1519" s="15">
        <v>0</v>
      </c>
      <c r="K1519" s="73">
        <v>0</v>
      </c>
    </row>
    <row r="1520" spans="1:11" x14ac:dyDescent="0.35">
      <c r="A1520" s="68"/>
      <c r="B1520" s="18"/>
      <c r="C1520" s="12"/>
      <c r="D1520" s="11"/>
      <c r="E1520" s="12"/>
      <c r="F1520" s="13"/>
      <c r="G1520" s="59"/>
      <c r="H1520" s="59"/>
      <c r="I1520" s="14"/>
      <c r="J1520" s="69"/>
      <c r="K1520" s="74"/>
    </row>
    <row r="1521" spans="1:11" x14ac:dyDescent="0.35">
      <c r="A1521" s="68"/>
      <c r="B1521" s="18"/>
      <c r="C1521" s="12"/>
      <c r="D1521" s="11"/>
      <c r="E1521" s="12"/>
      <c r="F1521" s="13"/>
      <c r="G1521" s="59"/>
      <c r="H1521" s="59"/>
      <c r="I1521" s="14"/>
      <c r="J1521" s="69"/>
      <c r="K1521" s="74"/>
    </row>
    <row r="1522" spans="1:11" x14ac:dyDescent="0.35">
      <c r="A1522" s="68"/>
      <c r="B1522" s="18"/>
      <c r="C1522" s="12"/>
      <c r="D1522" s="11"/>
      <c r="E1522" s="12"/>
      <c r="F1522" s="13"/>
      <c r="G1522" s="59"/>
      <c r="H1522" s="59"/>
      <c r="I1522" s="14"/>
      <c r="J1522" s="69"/>
      <c r="K1522" s="74"/>
    </row>
    <row r="1523" spans="1:11" x14ac:dyDescent="0.35">
      <c r="A1523" s="70"/>
      <c r="B1523" s="20"/>
      <c r="C1523" s="12"/>
      <c r="D1523" s="11"/>
      <c r="E1523" s="12"/>
      <c r="F1523" s="13"/>
      <c r="G1523" s="60"/>
      <c r="H1523" s="60"/>
      <c r="I1523" s="14"/>
      <c r="J1523" s="21"/>
      <c r="K1523" s="75"/>
    </row>
    <row r="1524" spans="1:11" x14ac:dyDescent="0.35">
      <c r="A1524" s="71"/>
      <c r="B1524" s="22"/>
      <c r="C1524" s="22"/>
      <c r="D1524" s="24"/>
      <c r="E1524" s="22"/>
      <c r="F1524" s="25"/>
      <c r="G1524" s="61"/>
      <c r="H1524" s="62"/>
      <c r="I1524" s="26"/>
      <c r="J1524" s="27"/>
      <c r="K1524" s="72"/>
    </row>
    <row r="1525" spans="1:11" x14ac:dyDescent="0.35">
      <c r="A1525" s="66">
        <v>702604</v>
      </c>
      <c r="B1525" s="10" t="s">
        <v>311</v>
      </c>
      <c r="C1525" s="11" t="s">
        <v>13</v>
      </c>
      <c r="D1525" s="11"/>
      <c r="E1525" s="12">
        <v>12</v>
      </c>
      <c r="F1525" s="13">
        <v>1</v>
      </c>
      <c r="G1525" s="58">
        <f t="shared" ref="G1525:H1525" si="69">SUM(E1525:E1528)</f>
        <v>20</v>
      </c>
      <c r="H1525" s="58">
        <f t="shared" si="69"/>
        <v>2</v>
      </c>
      <c r="I1525" s="14" t="s">
        <v>14</v>
      </c>
      <c r="J1525" s="15">
        <v>8</v>
      </c>
      <c r="K1525" s="67">
        <v>1</v>
      </c>
    </row>
    <row r="1526" spans="1:11" x14ac:dyDescent="0.35">
      <c r="A1526" s="68"/>
      <c r="B1526" s="18"/>
      <c r="C1526" s="12" t="s">
        <v>17</v>
      </c>
      <c r="D1526" s="11" t="s">
        <v>18</v>
      </c>
      <c r="E1526" s="12">
        <v>8</v>
      </c>
      <c r="F1526" s="13">
        <v>1</v>
      </c>
      <c r="G1526" s="59"/>
      <c r="H1526" s="59"/>
      <c r="I1526" s="14"/>
      <c r="J1526" s="69"/>
      <c r="K1526" s="67"/>
    </row>
    <row r="1527" spans="1:11" x14ac:dyDescent="0.35">
      <c r="A1527" s="68"/>
      <c r="B1527" s="18"/>
      <c r="C1527" s="12"/>
      <c r="D1527" s="11"/>
      <c r="E1527" s="12"/>
      <c r="F1527" s="13"/>
      <c r="G1527" s="59"/>
      <c r="H1527" s="59"/>
      <c r="I1527" s="14"/>
      <c r="J1527" s="69"/>
      <c r="K1527" s="67"/>
    </row>
    <row r="1528" spans="1:11" x14ac:dyDescent="0.35">
      <c r="A1528" s="70"/>
      <c r="B1528" s="20"/>
      <c r="C1528" s="12"/>
      <c r="D1528" s="11"/>
      <c r="E1528" s="12"/>
      <c r="F1528" s="13"/>
      <c r="G1528" s="60"/>
      <c r="H1528" s="60"/>
      <c r="I1528" s="14"/>
      <c r="J1528" s="21"/>
      <c r="K1528" s="67"/>
    </row>
    <row r="1529" spans="1:11" x14ac:dyDescent="0.35">
      <c r="A1529" s="71"/>
      <c r="B1529" s="22"/>
      <c r="C1529" s="22"/>
      <c r="D1529" s="24"/>
      <c r="E1529" s="22"/>
      <c r="F1529" s="25"/>
      <c r="G1529" s="61"/>
      <c r="H1529" s="62"/>
      <c r="I1529" s="26"/>
      <c r="J1529" s="27"/>
      <c r="K1529" s="72"/>
    </row>
    <row r="1530" spans="1:11" x14ac:dyDescent="0.35">
      <c r="A1530" s="66">
        <v>707705</v>
      </c>
      <c r="B1530" s="10" t="s">
        <v>312</v>
      </c>
      <c r="C1530" s="11" t="s">
        <v>13</v>
      </c>
      <c r="D1530" s="11"/>
      <c r="E1530" s="12">
        <v>12</v>
      </c>
      <c r="F1530" s="13">
        <v>1</v>
      </c>
      <c r="G1530" s="58">
        <f t="shared" ref="G1530:H1530" si="70">SUM(E1530:E1533)</f>
        <v>25</v>
      </c>
      <c r="H1530" s="58">
        <f t="shared" si="70"/>
        <v>2</v>
      </c>
      <c r="I1530" s="14" t="s">
        <v>14</v>
      </c>
      <c r="J1530" s="15">
        <v>12</v>
      </c>
      <c r="K1530" s="67">
        <v>1</v>
      </c>
    </row>
    <row r="1531" spans="1:11" x14ac:dyDescent="0.35">
      <c r="A1531" s="68"/>
      <c r="B1531" s="18"/>
      <c r="C1531" s="12" t="s">
        <v>17</v>
      </c>
      <c r="D1531" s="11" t="s">
        <v>18</v>
      </c>
      <c r="E1531" s="12">
        <v>13</v>
      </c>
      <c r="F1531" s="13">
        <v>1</v>
      </c>
      <c r="G1531" s="59"/>
      <c r="H1531" s="59"/>
      <c r="I1531" s="14"/>
      <c r="J1531" s="69"/>
      <c r="K1531" s="67"/>
    </row>
    <row r="1532" spans="1:11" x14ac:dyDescent="0.35">
      <c r="A1532" s="68"/>
      <c r="B1532" s="18"/>
      <c r="C1532" s="12"/>
      <c r="D1532" s="11"/>
      <c r="E1532" s="12"/>
      <c r="F1532" s="13"/>
      <c r="G1532" s="59"/>
      <c r="H1532" s="59"/>
      <c r="I1532" s="14"/>
      <c r="J1532" s="69"/>
      <c r="K1532" s="67"/>
    </row>
    <row r="1533" spans="1:11" x14ac:dyDescent="0.35">
      <c r="A1533" s="70"/>
      <c r="B1533" s="20"/>
      <c r="C1533" s="12"/>
      <c r="D1533" s="11"/>
      <c r="E1533" s="12"/>
      <c r="F1533" s="13"/>
      <c r="G1533" s="60"/>
      <c r="H1533" s="60"/>
      <c r="I1533" s="14"/>
      <c r="J1533" s="21"/>
      <c r="K1533" s="67"/>
    </row>
    <row r="1534" spans="1:11" x14ac:dyDescent="0.35">
      <c r="A1534" s="71"/>
      <c r="B1534" s="22"/>
      <c r="C1534" s="22"/>
      <c r="D1534" s="24"/>
      <c r="E1534" s="22"/>
      <c r="F1534" s="25"/>
      <c r="G1534" s="61"/>
      <c r="H1534" s="62"/>
      <c r="I1534" s="26"/>
      <c r="J1534" s="27"/>
      <c r="K1534" s="72"/>
    </row>
    <row r="1535" spans="1:11" x14ac:dyDescent="0.35">
      <c r="A1535" s="66">
        <v>708110</v>
      </c>
      <c r="B1535" s="10" t="s">
        <v>313</v>
      </c>
      <c r="C1535" s="11" t="s">
        <v>13</v>
      </c>
      <c r="D1535" s="11"/>
      <c r="E1535" s="12">
        <v>11.6</v>
      </c>
      <c r="F1535" s="13">
        <v>1</v>
      </c>
      <c r="G1535" s="58">
        <f>SUM(E1535:E1538)</f>
        <v>26.6</v>
      </c>
      <c r="H1535" s="58">
        <f>SUM(F1535:F1538)</f>
        <v>2</v>
      </c>
      <c r="I1535" s="14" t="s">
        <v>14</v>
      </c>
      <c r="J1535" s="15">
        <v>12</v>
      </c>
      <c r="K1535" s="67">
        <v>1</v>
      </c>
    </row>
    <row r="1536" spans="1:11" x14ac:dyDescent="0.35">
      <c r="A1536" s="68"/>
      <c r="B1536" s="18"/>
      <c r="C1536" s="12" t="s">
        <v>17</v>
      </c>
      <c r="D1536" s="11" t="s">
        <v>18</v>
      </c>
      <c r="E1536" s="12">
        <v>15</v>
      </c>
      <c r="F1536" s="13">
        <v>1</v>
      </c>
      <c r="G1536" s="59"/>
      <c r="H1536" s="59"/>
      <c r="I1536" s="14"/>
      <c r="J1536" s="69"/>
      <c r="K1536" s="67"/>
    </row>
    <row r="1537" spans="1:11" x14ac:dyDescent="0.35">
      <c r="A1537" s="68"/>
      <c r="B1537" s="18"/>
      <c r="C1537" s="12"/>
      <c r="D1537" s="11"/>
      <c r="E1537" s="12"/>
      <c r="F1537" s="13"/>
      <c r="G1537" s="59"/>
      <c r="H1537" s="59"/>
      <c r="I1537" s="14"/>
      <c r="J1537" s="69"/>
      <c r="K1537" s="67"/>
    </row>
    <row r="1538" spans="1:11" x14ac:dyDescent="0.35">
      <c r="A1538" s="70"/>
      <c r="B1538" s="20"/>
      <c r="C1538" s="12"/>
      <c r="D1538" s="11"/>
      <c r="E1538" s="12"/>
      <c r="F1538" s="13"/>
      <c r="G1538" s="60"/>
      <c r="H1538" s="60"/>
      <c r="I1538" s="14"/>
      <c r="J1538" s="21"/>
      <c r="K1538" s="67"/>
    </row>
    <row r="1539" spans="1:11" x14ac:dyDescent="0.35">
      <c r="A1539" s="71"/>
      <c r="B1539" s="22"/>
      <c r="C1539" s="22"/>
      <c r="D1539" s="24"/>
      <c r="E1539" s="22"/>
      <c r="F1539" s="25"/>
      <c r="G1539" s="61"/>
      <c r="H1539" s="62"/>
      <c r="I1539" s="26"/>
      <c r="J1539" s="27"/>
      <c r="K1539" s="72"/>
    </row>
    <row r="1540" spans="1:11" x14ac:dyDescent="0.35">
      <c r="A1540" s="66">
        <v>709776</v>
      </c>
      <c r="B1540" s="10" t="s">
        <v>314</v>
      </c>
      <c r="C1540" s="11" t="s">
        <v>13</v>
      </c>
      <c r="D1540" s="11"/>
      <c r="E1540" s="12">
        <v>12</v>
      </c>
      <c r="F1540" s="13">
        <v>1</v>
      </c>
      <c r="G1540" s="58">
        <f>SUM(E1540:E1543)</f>
        <v>20</v>
      </c>
      <c r="H1540" s="58">
        <f>SUM(F1540:F1543)</f>
        <v>2</v>
      </c>
      <c r="I1540" s="14" t="s">
        <v>14</v>
      </c>
      <c r="J1540" s="15">
        <v>8</v>
      </c>
      <c r="K1540" s="67">
        <v>1</v>
      </c>
    </row>
    <row r="1541" spans="1:11" x14ac:dyDescent="0.35">
      <c r="A1541" s="68"/>
      <c r="B1541" s="18"/>
      <c r="C1541" s="12" t="s">
        <v>17</v>
      </c>
      <c r="D1541" s="11" t="s">
        <v>18</v>
      </c>
      <c r="E1541" s="12">
        <v>8</v>
      </c>
      <c r="F1541" s="13">
        <v>1</v>
      </c>
      <c r="G1541" s="59"/>
      <c r="H1541" s="59"/>
      <c r="I1541" s="14"/>
      <c r="J1541" s="69"/>
      <c r="K1541" s="67"/>
    </row>
    <row r="1542" spans="1:11" x14ac:dyDescent="0.35">
      <c r="A1542" s="68"/>
      <c r="B1542" s="18"/>
      <c r="C1542" s="12"/>
      <c r="D1542" s="11"/>
      <c r="E1542" s="12"/>
      <c r="F1542" s="13"/>
      <c r="G1542" s="59"/>
      <c r="H1542" s="59"/>
      <c r="I1542" s="14"/>
      <c r="J1542" s="69"/>
      <c r="K1542" s="67"/>
    </row>
    <row r="1543" spans="1:11" x14ac:dyDescent="0.35">
      <c r="A1543" s="70"/>
      <c r="B1543" s="20"/>
      <c r="C1543" s="12"/>
      <c r="D1543" s="11"/>
      <c r="E1543" s="12"/>
      <c r="F1543" s="13"/>
      <c r="G1543" s="60"/>
      <c r="H1543" s="60"/>
      <c r="I1543" s="14"/>
      <c r="J1543" s="21"/>
      <c r="K1543" s="67"/>
    </row>
    <row r="1544" spans="1:11" x14ac:dyDescent="0.35">
      <c r="A1544" s="71"/>
      <c r="B1544" s="22"/>
      <c r="C1544" s="22"/>
      <c r="D1544" s="24"/>
      <c r="E1544" s="22"/>
      <c r="F1544" s="25"/>
      <c r="G1544" s="61"/>
      <c r="H1544" s="62"/>
      <c r="I1544" s="26"/>
      <c r="J1544" s="27"/>
      <c r="K1544" s="72"/>
    </row>
    <row r="1545" spans="1:11" x14ac:dyDescent="0.35">
      <c r="A1545" s="66">
        <v>711055</v>
      </c>
      <c r="B1545" s="10" t="s">
        <v>315</v>
      </c>
      <c r="C1545" s="11" t="s">
        <v>13</v>
      </c>
      <c r="D1545" s="11"/>
      <c r="E1545" s="12">
        <v>12</v>
      </c>
      <c r="F1545" s="13">
        <v>1</v>
      </c>
      <c r="G1545" s="58">
        <f>SUM(E1545:E1548)</f>
        <v>27</v>
      </c>
      <c r="H1545" s="58">
        <f>SUM(F1545:F1548)</f>
        <v>2</v>
      </c>
      <c r="I1545" s="14" t="s">
        <v>14</v>
      </c>
      <c r="J1545" s="15">
        <v>12</v>
      </c>
      <c r="K1545" s="67">
        <v>1</v>
      </c>
    </row>
    <row r="1546" spans="1:11" x14ac:dyDescent="0.35">
      <c r="A1546" s="68"/>
      <c r="B1546" s="18"/>
      <c r="C1546" s="12" t="s">
        <v>17</v>
      </c>
      <c r="D1546" s="11" t="s">
        <v>18</v>
      </c>
      <c r="E1546" s="12">
        <v>15</v>
      </c>
      <c r="F1546" s="13">
        <v>1</v>
      </c>
      <c r="G1546" s="59"/>
      <c r="H1546" s="59"/>
      <c r="I1546" s="14"/>
      <c r="J1546" s="69"/>
      <c r="K1546" s="67"/>
    </row>
    <row r="1547" spans="1:11" x14ac:dyDescent="0.35">
      <c r="A1547" s="68"/>
      <c r="B1547" s="18"/>
      <c r="C1547" s="12"/>
      <c r="D1547" s="11"/>
      <c r="E1547" s="12"/>
      <c r="F1547" s="13"/>
      <c r="G1547" s="59"/>
      <c r="H1547" s="59"/>
      <c r="I1547" s="14"/>
      <c r="J1547" s="69"/>
      <c r="K1547" s="67"/>
    </row>
    <row r="1548" spans="1:11" x14ac:dyDescent="0.35">
      <c r="A1548" s="70"/>
      <c r="B1548" s="20"/>
      <c r="C1548" s="12"/>
      <c r="D1548" s="11"/>
      <c r="E1548" s="12"/>
      <c r="F1548" s="13"/>
      <c r="G1548" s="60"/>
      <c r="H1548" s="60"/>
      <c r="I1548" s="14"/>
      <c r="J1548" s="21"/>
      <c r="K1548" s="67"/>
    </row>
    <row r="1549" spans="1:11" x14ac:dyDescent="0.35">
      <c r="A1549" s="71"/>
      <c r="B1549" s="22"/>
      <c r="C1549" s="22"/>
      <c r="D1549" s="24"/>
      <c r="E1549" s="22"/>
      <c r="F1549" s="25"/>
      <c r="G1549" s="61"/>
      <c r="H1549" s="62"/>
      <c r="I1549" s="26"/>
      <c r="J1549" s="27"/>
      <c r="K1549" s="72"/>
    </row>
    <row r="1550" spans="1:11" x14ac:dyDescent="0.35">
      <c r="A1550" s="66">
        <v>714055</v>
      </c>
      <c r="B1550" s="10" t="s">
        <v>316</v>
      </c>
      <c r="C1550" s="11" t="s">
        <v>13</v>
      </c>
      <c r="D1550" s="11"/>
      <c r="E1550" s="12">
        <v>9</v>
      </c>
      <c r="F1550" s="13">
        <v>0</v>
      </c>
      <c r="G1550" s="58">
        <f t="shared" ref="G1550:H1550" si="71">SUM(E1550:E1553)</f>
        <v>13</v>
      </c>
      <c r="H1550" s="58">
        <f t="shared" si="71"/>
        <v>1</v>
      </c>
      <c r="I1550" s="14" t="s">
        <v>14</v>
      </c>
      <c r="J1550" s="15">
        <v>1</v>
      </c>
      <c r="K1550" s="67">
        <v>0</v>
      </c>
    </row>
    <row r="1551" spans="1:11" x14ac:dyDescent="0.35">
      <c r="A1551" s="68"/>
      <c r="B1551" s="18"/>
      <c r="C1551" s="12" t="s">
        <v>17</v>
      </c>
      <c r="D1551" s="11" t="s">
        <v>18</v>
      </c>
      <c r="E1551" s="12">
        <v>4</v>
      </c>
      <c r="F1551" s="13">
        <v>1</v>
      </c>
      <c r="G1551" s="59"/>
      <c r="H1551" s="59"/>
      <c r="I1551" s="14"/>
      <c r="J1551" s="69"/>
      <c r="K1551" s="67"/>
    </row>
    <row r="1552" spans="1:11" x14ac:dyDescent="0.35">
      <c r="A1552" s="68"/>
      <c r="B1552" s="18"/>
      <c r="C1552" s="12"/>
      <c r="D1552" s="11"/>
      <c r="E1552" s="12"/>
      <c r="F1552" s="13"/>
      <c r="G1552" s="59"/>
      <c r="H1552" s="59"/>
      <c r="I1552" s="14"/>
      <c r="J1552" s="69"/>
      <c r="K1552" s="67"/>
    </row>
    <row r="1553" spans="1:11" x14ac:dyDescent="0.35">
      <c r="A1553" s="70"/>
      <c r="B1553" s="20"/>
      <c r="C1553" s="12"/>
      <c r="D1553" s="11"/>
      <c r="E1553" s="12"/>
      <c r="F1553" s="13"/>
      <c r="G1553" s="60"/>
      <c r="H1553" s="60"/>
      <c r="I1553" s="14"/>
      <c r="J1553" s="21"/>
      <c r="K1553" s="67"/>
    </row>
    <row r="1554" spans="1:11" x14ac:dyDescent="0.35">
      <c r="A1554" s="71"/>
      <c r="B1554" s="22"/>
      <c r="C1554" s="22"/>
      <c r="D1554" s="24"/>
      <c r="E1554" s="22"/>
      <c r="F1554" s="25"/>
      <c r="G1554" s="61"/>
      <c r="H1554" s="62"/>
      <c r="I1554" s="26"/>
      <c r="J1554" s="27"/>
      <c r="K1554" s="72"/>
    </row>
    <row r="1555" spans="1:11" x14ac:dyDescent="0.35">
      <c r="A1555" s="66">
        <v>716353</v>
      </c>
      <c r="B1555" s="10" t="s">
        <v>317</v>
      </c>
      <c r="C1555" s="11" t="s">
        <v>13</v>
      </c>
      <c r="D1555" s="11"/>
      <c r="E1555" s="12">
        <v>12</v>
      </c>
      <c r="F1555" s="13">
        <v>1</v>
      </c>
      <c r="G1555" s="58">
        <f t="shared" ref="G1555:H1555" si="72">SUM(E1555:E1558)</f>
        <v>27</v>
      </c>
      <c r="H1555" s="58">
        <f t="shared" si="72"/>
        <v>2</v>
      </c>
      <c r="I1555" s="14" t="s">
        <v>14</v>
      </c>
      <c r="J1555" s="15">
        <v>12</v>
      </c>
      <c r="K1555" s="67">
        <v>1</v>
      </c>
    </row>
    <row r="1556" spans="1:11" x14ac:dyDescent="0.35">
      <c r="A1556" s="68"/>
      <c r="B1556" s="18"/>
      <c r="C1556" s="12" t="s">
        <v>17</v>
      </c>
      <c r="D1556" s="11" t="s">
        <v>18</v>
      </c>
      <c r="E1556" s="12">
        <v>15</v>
      </c>
      <c r="F1556" s="13">
        <v>1</v>
      </c>
      <c r="G1556" s="59"/>
      <c r="H1556" s="59"/>
      <c r="I1556" s="14"/>
      <c r="J1556" s="69"/>
      <c r="K1556" s="67"/>
    </row>
    <row r="1557" spans="1:11" x14ac:dyDescent="0.35">
      <c r="A1557" s="68"/>
      <c r="B1557" s="18"/>
      <c r="C1557" s="12"/>
      <c r="D1557" s="11"/>
      <c r="E1557" s="12"/>
      <c r="F1557" s="13"/>
      <c r="G1557" s="59"/>
      <c r="H1557" s="59"/>
      <c r="I1557" s="14"/>
      <c r="J1557" s="69"/>
      <c r="K1557" s="67"/>
    </row>
    <row r="1558" spans="1:11" x14ac:dyDescent="0.35">
      <c r="A1558" s="70"/>
      <c r="B1558" s="20"/>
      <c r="C1558" s="12"/>
      <c r="D1558" s="11"/>
      <c r="E1558" s="12"/>
      <c r="F1558" s="13"/>
      <c r="G1558" s="60"/>
      <c r="H1558" s="60"/>
      <c r="I1558" s="14"/>
      <c r="J1558" s="21"/>
      <c r="K1558" s="67"/>
    </row>
    <row r="1559" spans="1:11" x14ac:dyDescent="0.35">
      <c r="A1559" s="71"/>
      <c r="B1559" s="22"/>
      <c r="C1559" s="22"/>
      <c r="D1559" s="24"/>
      <c r="E1559" s="22"/>
      <c r="F1559" s="25"/>
      <c r="G1559" s="61"/>
      <c r="H1559" s="62"/>
      <c r="I1559" s="26"/>
      <c r="J1559" s="27"/>
      <c r="K1559" s="72"/>
    </row>
    <row r="1560" spans="1:11" x14ac:dyDescent="0.35">
      <c r="A1560" s="66">
        <v>719475</v>
      </c>
      <c r="B1560" s="10" t="s">
        <v>318</v>
      </c>
      <c r="C1560" s="11" t="s">
        <v>13</v>
      </c>
      <c r="D1560" s="11"/>
      <c r="E1560" s="12">
        <v>12</v>
      </c>
      <c r="F1560" s="13">
        <v>1</v>
      </c>
      <c r="G1560" s="58">
        <f t="shared" ref="G1560:H1560" si="73">SUM(E1560:E1563)</f>
        <v>12</v>
      </c>
      <c r="H1560" s="58">
        <f t="shared" si="73"/>
        <v>1</v>
      </c>
      <c r="I1560" s="14" t="s">
        <v>14</v>
      </c>
      <c r="J1560" s="15">
        <v>0</v>
      </c>
      <c r="K1560" s="67">
        <v>0</v>
      </c>
    </row>
    <row r="1561" spans="1:11" x14ac:dyDescent="0.35">
      <c r="A1561" s="68"/>
      <c r="B1561" s="18"/>
      <c r="C1561" s="12"/>
      <c r="D1561" s="11"/>
      <c r="E1561" s="12"/>
      <c r="F1561" s="13"/>
      <c r="G1561" s="59"/>
      <c r="H1561" s="59"/>
      <c r="I1561" s="14"/>
      <c r="J1561" s="69"/>
      <c r="K1561" s="67"/>
    </row>
    <row r="1562" spans="1:11" x14ac:dyDescent="0.35">
      <c r="A1562" s="68"/>
      <c r="B1562" s="18"/>
      <c r="C1562" s="12"/>
      <c r="D1562" s="11"/>
      <c r="E1562" s="12"/>
      <c r="F1562" s="13"/>
      <c r="G1562" s="59"/>
      <c r="H1562" s="59"/>
      <c r="I1562" s="14"/>
      <c r="J1562" s="69"/>
      <c r="K1562" s="67"/>
    </row>
    <row r="1563" spans="1:11" x14ac:dyDescent="0.35">
      <c r="A1563" s="70"/>
      <c r="B1563" s="20"/>
      <c r="C1563" s="12"/>
      <c r="D1563" s="11"/>
      <c r="E1563" s="12"/>
      <c r="F1563" s="13"/>
      <c r="G1563" s="60"/>
      <c r="H1563" s="60"/>
      <c r="I1563" s="14"/>
      <c r="J1563" s="21"/>
      <c r="K1563" s="67"/>
    </row>
    <row r="1564" spans="1:11" x14ac:dyDescent="0.35">
      <c r="A1564" s="71"/>
      <c r="B1564" s="22"/>
      <c r="C1564" s="22"/>
      <c r="D1564" s="24"/>
      <c r="E1564" s="22"/>
      <c r="F1564" s="25"/>
      <c r="G1564" s="61"/>
      <c r="H1564" s="62"/>
      <c r="I1564" s="26"/>
      <c r="J1564" s="27"/>
      <c r="K1564" s="72"/>
    </row>
    <row r="1565" spans="1:11" x14ac:dyDescent="0.35">
      <c r="A1565" s="66">
        <v>720300</v>
      </c>
      <c r="B1565" s="10" t="s">
        <v>319</v>
      </c>
      <c r="C1565" s="42" t="s">
        <v>13</v>
      </c>
      <c r="D1565" s="11" t="s">
        <v>93</v>
      </c>
      <c r="E1565" s="12">
        <v>-11.5</v>
      </c>
      <c r="F1565" s="13"/>
      <c r="G1565" s="58">
        <f>SUM(E1565:E1568)</f>
        <v>-11.5</v>
      </c>
      <c r="H1565" s="58">
        <f>SUM(F1565:F1568)</f>
        <v>0</v>
      </c>
      <c r="I1565" s="14" t="s">
        <v>14</v>
      </c>
      <c r="J1565" s="15">
        <v>0</v>
      </c>
      <c r="K1565" s="67">
        <v>0</v>
      </c>
    </row>
    <row r="1566" spans="1:11" x14ac:dyDescent="0.35">
      <c r="A1566" s="68"/>
      <c r="B1566" s="18"/>
      <c r="C1566" s="12"/>
      <c r="D1566" s="11"/>
      <c r="E1566" s="12"/>
      <c r="F1566" s="13"/>
      <c r="G1566" s="59"/>
      <c r="H1566" s="59"/>
      <c r="I1566" s="14"/>
      <c r="J1566" s="69"/>
      <c r="K1566" s="67"/>
    </row>
    <row r="1567" spans="1:11" x14ac:dyDescent="0.35">
      <c r="A1567" s="68"/>
      <c r="B1567" s="18"/>
      <c r="C1567" s="12"/>
      <c r="D1567" s="11"/>
      <c r="E1567" s="12"/>
      <c r="F1567" s="13"/>
      <c r="G1567" s="59"/>
      <c r="H1567" s="59"/>
      <c r="I1567" s="14"/>
      <c r="J1567" s="69"/>
      <c r="K1567" s="67"/>
    </row>
    <row r="1568" spans="1:11" x14ac:dyDescent="0.35">
      <c r="A1568" s="70"/>
      <c r="B1568" s="20"/>
      <c r="C1568" s="12"/>
      <c r="D1568" s="11"/>
      <c r="E1568" s="12"/>
      <c r="F1568" s="13"/>
      <c r="G1568" s="60"/>
      <c r="H1568" s="60"/>
      <c r="I1568" s="14"/>
      <c r="J1568" s="21"/>
      <c r="K1568" s="67"/>
    </row>
    <row r="1569" spans="1:11" x14ac:dyDescent="0.35">
      <c r="A1569" s="71"/>
      <c r="B1569" s="22"/>
      <c r="C1569" s="22"/>
      <c r="D1569" s="24"/>
      <c r="E1569" s="22"/>
      <c r="F1569" s="25"/>
      <c r="G1569" s="61"/>
      <c r="H1569" s="62"/>
      <c r="I1569" s="26"/>
      <c r="J1569" s="27"/>
      <c r="K1569" s="72"/>
    </row>
    <row r="1570" spans="1:11" x14ac:dyDescent="0.35">
      <c r="A1570" s="66">
        <v>729098</v>
      </c>
      <c r="B1570" s="10" t="s">
        <v>320</v>
      </c>
      <c r="C1570" s="11" t="s">
        <v>13</v>
      </c>
      <c r="D1570" s="11"/>
      <c r="E1570" s="12">
        <v>12</v>
      </c>
      <c r="F1570" s="13">
        <v>1</v>
      </c>
      <c r="G1570" s="58">
        <f>SUM(E1570:E1574)</f>
        <v>25</v>
      </c>
      <c r="H1570" s="58">
        <f>SUM(F1570:F1574)</f>
        <v>2</v>
      </c>
      <c r="I1570" s="29" t="s">
        <v>14</v>
      </c>
      <c r="J1570" s="30">
        <v>12</v>
      </c>
      <c r="K1570" s="73">
        <v>1</v>
      </c>
    </row>
    <row r="1571" spans="1:11" x14ac:dyDescent="0.35">
      <c r="A1571" s="68"/>
      <c r="B1571" s="18"/>
      <c r="C1571" s="12" t="s">
        <v>17</v>
      </c>
      <c r="D1571" s="11" t="s">
        <v>18</v>
      </c>
      <c r="E1571" s="12">
        <v>13</v>
      </c>
      <c r="F1571" s="13">
        <v>1</v>
      </c>
      <c r="G1571" s="59"/>
      <c r="H1571" s="59"/>
      <c r="I1571" s="31"/>
      <c r="J1571" s="32"/>
      <c r="K1571" s="74"/>
    </row>
    <row r="1572" spans="1:11" x14ac:dyDescent="0.35">
      <c r="A1572" s="68"/>
      <c r="B1572" s="18"/>
      <c r="C1572" s="12"/>
      <c r="D1572" s="11"/>
      <c r="E1572" s="12"/>
      <c r="F1572" s="13"/>
      <c r="G1572" s="59"/>
      <c r="H1572" s="59"/>
      <c r="I1572" s="31"/>
      <c r="J1572" s="32"/>
      <c r="K1572" s="74"/>
    </row>
    <row r="1573" spans="1:11" x14ac:dyDescent="0.35">
      <c r="A1573" s="68"/>
      <c r="B1573" s="18"/>
      <c r="C1573" s="12"/>
      <c r="D1573" s="11"/>
      <c r="E1573" s="12"/>
      <c r="F1573" s="13"/>
      <c r="G1573" s="59"/>
      <c r="H1573" s="59"/>
      <c r="I1573" s="31"/>
      <c r="J1573" s="32"/>
      <c r="K1573" s="74"/>
    </row>
    <row r="1574" spans="1:11" x14ac:dyDescent="0.35">
      <c r="A1574" s="70"/>
      <c r="B1574" s="20"/>
      <c r="C1574" s="12"/>
      <c r="D1574" s="11"/>
      <c r="E1574" s="12"/>
      <c r="F1574" s="13"/>
      <c r="G1574" s="60"/>
      <c r="H1574" s="60"/>
      <c r="I1574" s="33"/>
      <c r="J1574" s="34"/>
      <c r="K1574" s="75"/>
    </row>
    <row r="1575" spans="1:11" x14ac:dyDescent="0.35">
      <c r="A1575" s="71"/>
      <c r="B1575" s="22"/>
      <c r="C1575" s="22"/>
      <c r="D1575" s="24"/>
      <c r="E1575" s="22"/>
      <c r="F1575" s="25"/>
      <c r="G1575" s="61"/>
      <c r="H1575" s="62"/>
      <c r="I1575" s="26"/>
      <c r="J1575" s="27"/>
      <c r="K1575" s="72"/>
    </row>
    <row r="1576" spans="1:11" x14ac:dyDescent="0.35">
      <c r="A1576" s="66">
        <v>733629</v>
      </c>
      <c r="B1576" s="10" t="s">
        <v>321</v>
      </c>
      <c r="C1576" s="11" t="s">
        <v>13</v>
      </c>
      <c r="D1576" s="11"/>
      <c r="E1576" s="12">
        <v>12</v>
      </c>
      <c r="F1576" s="13">
        <v>1</v>
      </c>
      <c r="G1576" s="58">
        <f>E1576+E1577+E1578+E1579+E1580</f>
        <v>22</v>
      </c>
      <c r="H1576" s="58">
        <f>F1576+F1577+F1578+F1579+F1580</f>
        <v>1</v>
      </c>
      <c r="I1576" s="29" t="s">
        <v>14</v>
      </c>
      <c r="J1576" s="30">
        <v>10</v>
      </c>
      <c r="K1576" s="73">
        <v>0</v>
      </c>
    </row>
    <row r="1577" spans="1:11" x14ac:dyDescent="0.35">
      <c r="A1577" s="68"/>
      <c r="B1577" s="18"/>
      <c r="C1577" s="12" t="s">
        <v>17</v>
      </c>
      <c r="D1577" s="11" t="s">
        <v>18</v>
      </c>
      <c r="E1577" s="12">
        <v>10</v>
      </c>
      <c r="F1577" s="13">
        <v>0</v>
      </c>
      <c r="G1577" s="59"/>
      <c r="H1577" s="59"/>
      <c r="I1577" s="31"/>
      <c r="J1577" s="32"/>
      <c r="K1577" s="74"/>
    </row>
    <row r="1578" spans="1:11" x14ac:dyDescent="0.35">
      <c r="A1578" s="68"/>
      <c r="B1578" s="18"/>
      <c r="C1578" s="12"/>
      <c r="D1578" s="11"/>
      <c r="E1578" s="12"/>
      <c r="F1578" s="13"/>
      <c r="G1578" s="59"/>
      <c r="H1578" s="59"/>
      <c r="I1578" s="31"/>
      <c r="J1578" s="32"/>
      <c r="K1578" s="74"/>
    </row>
    <row r="1579" spans="1:11" x14ac:dyDescent="0.35">
      <c r="A1579" s="68"/>
      <c r="B1579" s="18"/>
      <c r="C1579" s="12"/>
      <c r="D1579" s="11"/>
      <c r="E1579" s="12"/>
      <c r="F1579" s="13"/>
      <c r="G1579" s="59"/>
      <c r="H1579" s="59"/>
      <c r="I1579" s="31"/>
      <c r="J1579" s="32"/>
      <c r="K1579" s="74"/>
    </row>
    <row r="1580" spans="1:11" x14ac:dyDescent="0.35">
      <c r="A1580" s="70"/>
      <c r="B1580" s="20"/>
      <c r="C1580" s="12"/>
      <c r="D1580" s="11"/>
      <c r="E1580" s="12"/>
      <c r="F1580" s="13"/>
      <c r="G1580" s="60"/>
      <c r="H1580" s="60"/>
      <c r="I1580" s="33"/>
      <c r="J1580" s="34"/>
      <c r="K1580" s="75"/>
    </row>
    <row r="1581" spans="1:11" x14ac:dyDescent="0.35">
      <c r="A1581" s="71"/>
      <c r="B1581" s="22"/>
      <c r="C1581" s="22"/>
      <c r="D1581" s="24"/>
      <c r="E1581" s="22"/>
      <c r="F1581" s="25"/>
      <c r="G1581" s="61"/>
      <c r="H1581" s="62"/>
      <c r="I1581" s="26"/>
      <c r="J1581" s="27"/>
      <c r="K1581" s="72"/>
    </row>
    <row r="1582" spans="1:11" x14ac:dyDescent="0.35">
      <c r="A1582" s="66">
        <v>734720</v>
      </c>
      <c r="B1582" s="10" t="s">
        <v>322</v>
      </c>
      <c r="C1582" s="11" t="s">
        <v>13</v>
      </c>
      <c r="D1582" s="11"/>
      <c r="E1582" s="12">
        <v>12</v>
      </c>
      <c r="F1582" s="13">
        <v>1</v>
      </c>
      <c r="G1582" s="58">
        <f t="shared" ref="G1582:H1582" si="74">SUM(E1582:E1585)</f>
        <v>24</v>
      </c>
      <c r="H1582" s="58">
        <f t="shared" si="74"/>
        <v>2</v>
      </c>
      <c r="I1582" s="14" t="s">
        <v>14</v>
      </c>
      <c r="J1582" s="15">
        <v>12</v>
      </c>
      <c r="K1582" s="67">
        <v>1</v>
      </c>
    </row>
    <row r="1583" spans="1:11" x14ac:dyDescent="0.35">
      <c r="A1583" s="68"/>
      <c r="B1583" s="18"/>
      <c r="C1583" s="12" t="s">
        <v>17</v>
      </c>
      <c r="D1583" s="11" t="s">
        <v>18</v>
      </c>
      <c r="E1583" s="12">
        <v>12</v>
      </c>
      <c r="F1583" s="13">
        <v>1</v>
      </c>
      <c r="G1583" s="59"/>
      <c r="H1583" s="59"/>
      <c r="I1583" s="14"/>
      <c r="J1583" s="69"/>
      <c r="K1583" s="67"/>
    </row>
    <row r="1584" spans="1:11" x14ac:dyDescent="0.35">
      <c r="A1584" s="68"/>
      <c r="B1584" s="18"/>
      <c r="C1584" s="12"/>
      <c r="D1584" s="11"/>
      <c r="E1584" s="12"/>
      <c r="F1584" s="13"/>
      <c r="G1584" s="59"/>
      <c r="H1584" s="59"/>
      <c r="I1584" s="14"/>
      <c r="J1584" s="69"/>
      <c r="K1584" s="67"/>
    </row>
    <row r="1585" spans="1:11" x14ac:dyDescent="0.35">
      <c r="A1585" s="70"/>
      <c r="B1585" s="20"/>
      <c r="C1585" s="12"/>
      <c r="D1585" s="11"/>
      <c r="E1585" s="12"/>
      <c r="F1585" s="13"/>
      <c r="G1585" s="60"/>
      <c r="H1585" s="60"/>
      <c r="I1585" s="14"/>
      <c r="J1585" s="21"/>
      <c r="K1585" s="67"/>
    </row>
    <row r="1586" spans="1:11" x14ac:dyDescent="0.35">
      <c r="A1586" s="71"/>
      <c r="B1586" s="22"/>
      <c r="C1586" s="22"/>
      <c r="D1586" s="24"/>
      <c r="E1586" s="22"/>
      <c r="F1586" s="25"/>
      <c r="G1586" s="61"/>
      <c r="H1586" s="62"/>
      <c r="I1586" s="26"/>
      <c r="J1586" s="27"/>
      <c r="K1586" s="72"/>
    </row>
    <row r="1587" spans="1:11" x14ac:dyDescent="0.35">
      <c r="A1587" s="66">
        <v>735085</v>
      </c>
      <c r="B1587" s="10" t="s">
        <v>323</v>
      </c>
      <c r="C1587" s="11" t="s">
        <v>13</v>
      </c>
      <c r="D1587" s="11"/>
      <c r="E1587" s="12">
        <v>12</v>
      </c>
      <c r="F1587" s="13">
        <v>1</v>
      </c>
      <c r="G1587" s="58">
        <f t="shared" ref="G1587:H1587" si="75">SUM(E1587:E1590)</f>
        <v>27</v>
      </c>
      <c r="H1587" s="58">
        <f t="shared" si="75"/>
        <v>2</v>
      </c>
      <c r="I1587" s="14" t="s">
        <v>14</v>
      </c>
      <c r="J1587" s="15">
        <v>12</v>
      </c>
      <c r="K1587" s="67">
        <v>1</v>
      </c>
    </row>
    <row r="1588" spans="1:11" x14ac:dyDescent="0.35">
      <c r="A1588" s="68"/>
      <c r="B1588" s="18"/>
      <c r="C1588" s="12" t="s">
        <v>17</v>
      </c>
      <c r="D1588" s="11" t="s">
        <v>18</v>
      </c>
      <c r="E1588" s="12">
        <v>12</v>
      </c>
      <c r="F1588" s="13">
        <v>1</v>
      </c>
      <c r="G1588" s="59"/>
      <c r="H1588" s="59"/>
      <c r="I1588" s="14"/>
      <c r="J1588" s="69"/>
      <c r="K1588" s="67"/>
    </row>
    <row r="1589" spans="1:11" x14ac:dyDescent="0.35">
      <c r="A1589" s="68"/>
      <c r="B1589" s="18"/>
      <c r="C1589" s="12" t="s">
        <v>35</v>
      </c>
      <c r="D1589" s="11" t="s">
        <v>36</v>
      </c>
      <c r="E1589" s="12">
        <v>3</v>
      </c>
      <c r="F1589" s="13">
        <v>0</v>
      </c>
      <c r="G1589" s="59"/>
      <c r="H1589" s="59"/>
      <c r="I1589" s="14"/>
      <c r="J1589" s="69"/>
      <c r="K1589" s="67"/>
    </row>
    <row r="1590" spans="1:11" x14ac:dyDescent="0.35">
      <c r="A1590" s="70"/>
      <c r="B1590" s="20"/>
      <c r="C1590" s="12"/>
      <c r="D1590" s="11"/>
      <c r="E1590" s="12"/>
      <c r="F1590" s="13"/>
      <c r="G1590" s="60"/>
      <c r="H1590" s="60"/>
      <c r="I1590" s="14"/>
      <c r="J1590" s="21"/>
      <c r="K1590" s="67"/>
    </row>
    <row r="1591" spans="1:11" x14ac:dyDescent="0.35">
      <c r="A1591" s="71"/>
      <c r="B1591" s="22"/>
      <c r="C1591" s="22"/>
      <c r="D1591" s="24"/>
      <c r="E1591" s="22"/>
      <c r="F1591" s="25"/>
      <c r="G1591" s="61"/>
      <c r="H1591" s="62"/>
      <c r="I1591" s="26"/>
      <c r="J1591" s="27"/>
      <c r="K1591" s="72"/>
    </row>
    <row r="1592" spans="1:11" x14ac:dyDescent="0.35">
      <c r="A1592" s="66">
        <v>739661</v>
      </c>
      <c r="B1592" s="10" t="s">
        <v>324</v>
      </c>
      <c r="C1592" s="11" t="s">
        <v>13</v>
      </c>
      <c r="D1592" s="11"/>
      <c r="E1592" s="12">
        <v>12</v>
      </c>
      <c r="F1592" s="13">
        <v>1</v>
      </c>
      <c r="G1592" s="58">
        <f t="shared" ref="G1592:H1592" si="76">SUM(E1592:E1595)</f>
        <v>22</v>
      </c>
      <c r="H1592" s="58">
        <f t="shared" si="76"/>
        <v>2</v>
      </c>
      <c r="I1592" s="14" t="s">
        <v>14</v>
      </c>
      <c r="J1592" s="15">
        <v>10</v>
      </c>
      <c r="K1592" s="67">
        <v>1</v>
      </c>
    </row>
    <row r="1593" spans="1:11" x14ac:dyDescent="0.35">
      <c r="A1593" s="68"/>
      <c r="B1593" s="18"/>
      <c r="C1593" s="12" t="s">
        <v>17</v>
      </c>
      <c r="D1593" s="11" t="s">
        <v>18</v>
      </c>
      <c r="E1593" s="12">
        <v>10</v>
      </c>
      <c r="F1593" s="13">
        <v>1</v>
      </c>
      <c r="G1593" s="59"/>
      <c r="H1593" s="59"/>
      <c r="I1593" s="14"/>
      <c r="J1593" s="69"/>
      <c r="K1593" s="67"/>
    </row>
    <row r="1594" spans="1:11" x14ac:dyDescent="0.35">
      <c r="A1594" s="68"/>
      <c r="B1594" s="18"/>
      <c r="C1594" s="12"/>
      <c r="D1594" s="11"/>
      <c r="E1594" s="12"/>
      <c r="F1594" s="13"/>
      <c r="G1594" s="59"/>
      <c r="H1594" s="59"/>
      <c r="I1594" s="14"/>
      <c r="J1594" s="69"/>
      <c r="K1594" s="67"/>
    </row>
    <row r="1595" spans="1:11" x14ac:dyDescent="0.35">
      <c r="A1595" s="70"/>
      <c r="B1595" s="20"/>
      <c r="C1595" s="12"/>
      <c r="D1595" s="11"/>
      <c r="E1595" s="12"/>
      <c r="F1595" s="13"/>
      <c r="G1595" s="60"/>
      <c r="H1595" s="60"/>
      <c r="I1595" s="14"/>
      <c r="J1595" s="21"/>
      <c r="K1595" s="67"/>
    </row>
    <row r="1596" spans="1:11" x14ac:dyDescent="0.35">
      <c r="A1596" s="71"/>
      <c r="B1596" s="22"/>
      <c r="C1596" s="22"/>
      <c r="D1596" s="24"/>
      <c r="E1596" s="22"/>
      <c r="F1596" s="25"/>
      <c r="G1596" s="61"/>
      <c r="H1596" s="62"/>
      <c r="I1596" s="26"/>
      <c r="J1596" s="27"/>
      <c r="K1596" s="72"/>
    </row>
    <row r="1597" spans="1:11" x14ac:dyDescent="0.35">
      <c r="A1597" s="66">
        <v>740465</v>
      </c>
      <c r="B1597" s="10" t="s">
        <v>325</v>
      </c>
      <c r="C1597" s="12"/>
      <c r="D1597" s="11"/>
      <c r="E1597" s="12"/>
      <c r="F1597" s="13"/>
      <c r="G1597" s="58">
        <f>E1597+E1598+E1599+E1600</f>
        <v>0</v>
      </c>
      <c r="H1597" s="58">
        <f>F1597+F1598+F1599+F1600</f>
        <v>0</v>
      </c>
      <c r="I1597" s="14" t="s">
        <v>14</v>
      </c>
      <c r="J1597" s="15">
        <v>0</v>
      </c>
      <c r="K1597" s="67">
        <v>0</v>
      </c>
    </row>
    <row r="1598" spans="1:11" x14ac:dyDescent="0.35">
      <c r="A1598" s="68"/>
      <c r="B1598" s="18"/>
      <c r="C1598" s="12"/>
      <c r="D1598" s="11"/>
      <c r="E1598" s="12"/>
      <c r="F1598" s="13"/>
      <c r="G1598" s="59"/>
      <c r="H1598" s="59"/>
      <c r="I1598" s="14"/>
      <c r="J1598" s="69"/>
      <c r="K1598" s="67"/>
    </row>
    <row r="1599" spans="1:11" x14ac:dyDescent="0.35">
      <c r="A1599" s="68"/>
      <c r="B1599" s="18"/>
      <c r="C1599" s="12"/>
      <c r="D1599" s="11"/>
      <c r="E1599" s="12"/>
      <c r="F1599" s="13"/>
      <c r="G1599" s="59"/>
      <c r="H1599" s="59"/>
      <c r="I1599" s="14"/>
      <c r="J1599" s="69"/>
      <c r="K1599" s="67"/>
    </row>
    <row r="1600" spans="1:11" x14ac:dyDescent="0.35">
      <c r="A1600" s="70"/>
      <c r="B1600" s="20"/>
      <c r="C1600" s="12"/>
      <c r="D1600" s="11"/>
      <c r="E1600" s="12"/>
      <c r="F1600" s="13"/>
      <c r="G1600" s="60"/>
      <c r="H1600" s="60"/>
      <c r="I1600" s="14"/>
      <c r="J1600" s="21"/>
      <c r="K1600" s="67"/>
    </row>
    <row r="1601" spans="1:11" x14ac:dyDescent="0.35">
      <c r="A1601" s="71"/>
      <c r="B1601" s="22"/>
      <c r="C1601" s="22"/>
      <c r="D1601" s="24"/>
      <c r="E1601" s="22"/>
      <c r="F1601" s="25"/>
      <c r="G1601" s="61"/>
      <c r="H1601" s="62"/>
      <c r="I1601" s="26"/>
      <c r="J1601" s="27"/>
      <c r="K1601" s="72"/>
    </row>
    <row r="1602" spans="1:11" x14ac:dyDescent="0.35">
      <c r="A1602" s="66">
        <v>748800</v>
      </c>
      <c r="B1602" s="10" t="s">
        <v>326</v>
      </c>
      <c r="C1602" s="42" t="s">
        <v>13</v>
      </c>
      <c r="D1602" s="11" t="s">
        <v>93</v>
      </c>
      <c r="E1602" s="12">
        <v>-5</v>
      </c>
      <c r="F1602" s="13">
        <v>0</v>
      </c>
      <c r="G1602" s="58">
        <f t="shared" ref="G1602:H1602" si="77">SUM(E1602:E1605)</f>
        <v>-5</v>
      </c>
      <c r="H1602" s="58">
        <f t="shared" si="77"/>
        <v>0</v>
      </c>
      <c r="I1602" s="14" t="s">
        <v>14</v>
      </c>
      <c r="J1602" s="15">
        <v>0</v>
      </c>
      <c r="K1602" s="67">
        <v>0</v>
      </c>
    </row>
    <row r="1603" spans="1:11" x14ac:dyDescent="0.35">
      <c r="A1603" s="68"/>
      <c r="B1603" s="18"/>
      <c r="C1603" s="12"/>
      <c r="D1603" s="11"/>
      <c r="E1603" s="12"/>
      <c r="F1603" s="13"/>
      <c r="G1603" s="59"/>
      <c r="H1603" s="59"/>
      <c r="I1603" s="14"/>
      <c r="J1603" s="69"/>
      <c r="K1603" s="67"/>
    </row>
    <row r="1604" spans="1:11" x14ac:dyDescent="0.35">
      <c r="A1604" s="68"/>
      <c r="B1604" s="18"/>
      <c r="C1604" s="12"/>
      <c r="D1604" s="11"/>
      <c r="E1604" s="12"/>
      <c r="F1604" s="13"/>
      <c r="G1604" s="59"/>
      <c r="H1604" s="59"/>
      <c r="I1604" s="14"/>
      <c r="J1604" s="69"/>
      <c r="K1604" s="67"/>
    </row>
    <row r="1605" spans="1:11" x14ac:dyDescent="0.35">
      <c r="A1605" s="70"/>
      <c r="B1605" s="20"/>
      <c r="C1605" s="12"/>
      <c r="D1605" s="11"/>
      <c r="E1605" s="12"/>
      <c r="F1605" s="13"/>
      <c r="G1605" s="60"/>
      <c r="H1605" s="60"/>
      <c r="I1605" s="14"/>
      <c r="J1605" s="21"/>
      <c r="K1605" s="67"/>
    </row>
    <row r="1606" spans="1:11" x14ac:dyDescent="0.35">
      <c r="A1606" s="71"/>
      <c r="B1606" s="22"/>
      <c r="C1606" s="22"/>
      <c r="D1606" s="24"/>
      <c r="E1606" s="22"/>
      <c r="F1606" s="25"/>
      <c r="G1606" s="61"/>
      <c r="H1606" s="62"/>
      <c r="I1606" s="26"/>
      <c r="J1606" s="27"/>
      <c r="K1606" s="72"/>
    </row>
    <row r="1607" spans="1:11" x14ac:dyDescent="0.35">
      <c r="A1607" s="66">
        <v>758210</v>
      </c>
      <c r="B1607" s="10" t="s">
        <v>327</v>
      </c>
      <c r="C1607" s="11" t="s">
        <v>13</v>
      </c>
      <c r="D1607" s="11"/>
      <c r="E1607" s="12">
        <v>12</v>
      </c>
      <c r="F1607" s="13">
        <v>1</v>
      </c>
      <c r="G1607" s="58">
        <f t="shared" ref="G1607:H1607" si="78">SUM(E1607:E1610)</f>
        <v>23</v>
      </c>
      <c r="H1607" s="58">
        <f t="shared" si="78"/>
        <v>1</v>
      </c>
      <c r="I1607" s="14" t="s">
        <v>14</v>
      </c>
      <c r="J1607" s="15">
        <v>11</v>
      </c>
      <c r="K1607" s="67">
        <v>0</v>
      </c>
    </row>
    <row r="1608" spans="1:11" x14ac:dyDescent="0.35">
      <c r="A1608" s="68"/>
      <c r="B1608" s="18"/>
      <c r="C1608" s="12" t="s">
        <v>17</v>
      </c>
      <c r="D1608" s="11" t="s">
        <v>18</v>
      </c>
      <c r="E1608" s="12">
        <v>11</v>
      </c>
      <c r="F1608" s="13">
        <v>0</v>
      </c>
      <c r="G1608" s="59"/>
      <c r="H1608" s="59"/>
      <c r="I1608" s="14"/>
      <c r="J1608" s="69"/>
      <c r="K1608" s="67"/>
    </row>
    <row r="1609" spans="1:11" x14ac:dyDescent="0.35">
      <c r="A1609" s="68"/>
      <c r="B1609" s="18"/>
      <c r="C1609" s="12"/>
      <c r="D1609" s="11"/>
      <c r="E1609" s="12"/>
      <c r="F1609" s="13"/>
      <c r="G1609" s="59"/>
      <c r="H1609" s="59"/>
      <c r="I1609" s="14"/>
      <c r="J1609" s="69"/>
      <c r="K1609" s="67"/>
    </row>
    <row r="1610" spans="1:11" x14ac:dyDescent="0.35">
      <c r="A1610" s="70"/>
      <c r="B1610" s="20"/>
      <c r="C1610" s="12"/>
      <c r="D1610" s="11"/>
      <c r="E1610" s="12"/>
      <c r="F1610" s="13"/>
      <c r="G1610" s="60"/>
      <c r="H1610" s="60"/>
      <c r="I1610" s="14"/>
      <c r="J1610" s="21"/>
      <c r="K1610" s="67"/>
    </row>
    <row r="1611" spans="1:11" x14ac:dyDescent="0.35">
      <c r="A1611" s="71"/>
      <c r="B1611" s="22"/>
      <c r="C1611" s="22"/>
      <c r="D1611" s="24"/>
      <c r="E1611" s="22"/>
      <c r="F1611" s="25"/>
      <c r="G1611" s="61"/>
      <c r="H1611" s="62"/>
      <c r="I1611" s="26"/>
      <c r="J1611" s="27"/>
      <c r="K1611" s="72"/>
    </row>
    <row r="1612" spans="1:11" x14ac:dyDescent="0.35">
      <c r="A1612" s="66">
        <v>759425</v>
      </c>
      <c r="B1612" s="10" t="s">
        <v>328</v>
      </c>
      <c r="C1612" s="11" t="s">
        <v>13</v>
      </c>
      <c r="D1612" s="11"/>
      <c r="E1612" s="12">
        <v>12</v>
      </c>
      <c r="F1612" s="13">
        <v>1</v>
      </c>
      <c r="G1612" s="58">
        <f t="shared" ref="G1612:H1612" si="79">SUM(E1612:E1615)</f>
        <v>12</v>
      </c>
      <c r="H1612" s="58">
        <f t="shared" si="79"/>
        <v>1</v>
      </c>
      <c r="I1612" s="14" t="s">
        <v>14</v>
      </c>
      <c r="J1612" s="15">
        <v>0</v>
      </c>
      <c r="K1612" s="67">
        <v>0</v>
      </c>
    </row>
    <row r="1613" spans="1:11" x14ac:dyDescent="0.35">
      <c r="A1613" s="68"/>
      <c r="B1613" s="18"/>
      <c r="C1613" s="12"/>
      <c r="D1613" s="11"/>
      <c r="E1613" s="12"/>
      <c r="F1613" s="13"/>
      <c r="G1613" s="59"/>
      <c r="H1613" s="59"/>
      <c r="I1613" s="14"/>
      <c r="J1613" s="69"/>
      <c r="K1613" s="67"/>
    </row>
    <row r="1614" spans="1:11" x14ac:dyDescent="0.35">
      <c r="A1614" s="68"/>
      <c r="B1614" s="18"/>
      <c r="C1614" s="12"/>
      <c r="D1614" s="11"/>
      <c r="E1614" s="12"/>
      <c r="F1614" s="13"/>
      <c r="G1614" s="59"/>
      <c r="H1614" s="59"/>
      <c r="I1614" s="14"/>
      <c r="J1614" s="69"/>
      <c r="K1614" s="67"/>
    </row>
    <row r="1615" spans="1:11" x14ac:dyDescent="0.35">
      <c r="A1615" s="70"/>
      <c r="B1615" s="20"/>
      <c r="C1615" s="12"/>
      <c r="D1615" s="11"/>
      <c r="E1615" s="12"/>
      <c r="F1615" s="13"/>
      <c r="G1615" s="60"/>
      <c r="H1615" s="60"/>
      <c r="I1615" s="14"/>
      <c r="J1615" s="21"/>
      <c r="K1615" s="67"/>
    </row>
    <row r="1616" spans="1:11" x14ac:dyDescent="0.35">
      <c r="A1616" s="71"/>
      <c r="B1616" s="22"/>
      <c r="C1616" s="22"/>
      <c r="D1616" s="24"/>
      <c r="E1616" s="22"/>
      <c r="F1616" s="25"/>
      <c r="G1616" s="61"/>
      <c r="H1616" s="62"/>
      <c r="I1616" s="26"/>
      <c r="J1616" s="27"/>
      <c r="K1616" s="72"/>
    </row>
    <row r="1617" spans="1:11" x14ac:dyDescent="0.35">
      <c r="A1617" s="66">
        <v>759905</v>
      </c>
      <c r="B1617" s="10" t="s">
        <v>329</v>
      </c>
      <c r="C1617" s="11" t="s">
        <v>13</v>
      </c>
      <c r="D1617" s="11"/>
      <c r="E1617" s="12">
        <v>12</v>
      </c>
      <c r="F1617" s="13">
        <v>1</v>
      </c>
      <c r="G1617" s="58">
        <f>E1617+E1618+E1619+E1620+E1621+E1622</f>
        <v>23</v>
      </c>
      <c r="H1617" s="58">
        <f>F1617+F1618+F1619+F1620+F1621+F1622</f>
        <v>2</v>
      </c>
      <c r="I1617" s="14" t="s">
        <v>14</v>
      </c>
      <c r="J1617" s="15">
        <v>11</v>
      </c>
      <c r="K1617" s="67">
        <v>1</v>
      </c>
    </row>
    <row r="1618" spans="1:11" x14ac:dyDescent="0.35">
      <c r="A1618" s="68"/>
      <c r="B1618" s="18"/>
      <c r="C1618" s="12" t="s">
        <v>17</v>
      </c>
      <c r="D1618" s="11" t="s">
        <v>18</v>
      </c>
      <c r="E1618" s="12">
        <v>11</v>
      </c>
      <c r="F1618" s="13">
        <v>1</v>
      </c>
      <c r="G1618" s="59"/>
      <c r="H1618" s="59"/>
      <c r="I1618" s="14"/>
      <c r="J1618" s="69"/>
      <c r="K1618" s="67"/>
    </row>
    <row r="1619" spans="1:11" x14ac:dyDescent="0.35">
      <c r="A1619" s="68"/>
      <c r="B1619" s="18"/>
      <c r="C1619" s="12"/>
      <c r="D1619" s="11"/>
      <c r="E1619" s="12"/>
      <c r="F1619" s="13"/>
      <c r="G1619" s="59"/>
      <c r="H1619" s="59"/>
      <c r="I1619" s="14"/>
      <c r="J1619" s="69"/>
      <c r="K1619" s="67"/>
    </row>
    <row r="1620" spans="1:11" x14ac:dyDescent="0.35">
      <c r="A1620" s="68"/>
      <c r="B1620" s="18"/>
      <c r="C1620" s="12"/>
      <c r="D1620" s="11"/>
      <c r="E1620" s="12"/>
      <c r="F1620" s="13"/>
      <c r="G1620" s="59"/>
      <c r="H1620" s="59"/>
      <c r="I1620" s="14"/>
      <c r="J1620" s="69"/>
      <c r="K1620" s="67"/>
    </row>
    <row r="1621" spans="1:11" x14ac:dyDescent="0.35">
      <c r="A1621" s="68"/>
      <c r="B1621" s="18"/>
      <c r="C1621" s="12"/>
      <c r="D1621" s="11"/>
      <c r="E1621" s="12"/>
      <c r="F1621" s="13"/>
      <c r="G1621" s="59"/>
      <c r="H1621" s="59"/>
      <c r="I1621" s="14"/>
      <c r="J1621" s="69"/>
      <c r="K1621" s="67"/>
    </row>
    <row r="1622" spans="1:11" x14ac:dyDescent="0.35">
      <c r="A1622" s="70"/>
      <c r="B1622" s="20"/>
      <c r="C1622" s="12"/>
      <c r="D1622" s="11"/>
      <c r="E1622" s="12"/>
      <c r="F1622" s="13"/>
      <c r="G1622" s="60"/>
      <c r="H1622" s="60"/>
      <c r="I1622" s="14"/>
      <c r="J1622" s="21"/>
      <c r="K1622" s="67"/>
    </row>
    <row r="1623" spans="1:11" x14ac:dyDescent="0.35">
      <c r="A1623" s="71"/>
      <c r="B1623" s="22"/>
      <c r="C1623" s="22"/>
      <c r="D1623" s="24"/>
      <c r="E1623" s="22"/>
      <c r="F1623" s="25"/>
      <c r="G1623" s="61"/>
      <c r="H1623" s="62"/>
      <c r="I1623" s="26"/>
      <c r="J1623" s="27"/>
      <c r="K1623" s="72"/>
    </row>
    <row r="1624" spans="1:11" x14ac:dyDescent="0.35">
      <c r="A1624" s="66">
        <v>765649</v>
      </c>
      <c r="B1624" s="10" t="s">
        <v>330</v>
      </c>
      <c r="C1624" s="11" t="s">
        <v>13</v>
      </c>
      <c r="D1624" s="11"/>
      <c r="E1624" s="12">
        <v>12</v>
      </c>
      <c r="F1624" s="13">
        <v>1</v>
      </c>
      <c r="G1624" s="58">
        <f>SUM(E1624:E1628)</f>
        <v>12</v>
      </c>
      <c r="H1624" s="58">
        <f>SUM(F1624:F1628)</f>
        <v>1</v>
      </c>
      <c r="I1624" s="29" t="s">
        <v>14</v>
      </c>
      <c r="J1624" s="30">
        <v>0</v>
      </c>
      <c r="K1624" s="73">
        <v>0</v>
      </c>
    </row>
    <row r="1625" spans="1:11" x14ac:dyDescent="0.35">
      <c r="A1625" s="68"/>
      <c r="B1625" s="18"/>
      <c r="C1625" s="12"/>
      <c r="D1625" s="11"/>
      <c r="E1625" s="12"/>
      <c r="F1625" s="13"/>
      <c r="G1625" s="59"/>
      <c r="H1625" s="59"/>
      <c r="I1625" s="31"/>
      <c r="J1625" s="32"/>
      <c r="K1625" s="74"/>
    </row>
    <row r="1626" spans="1:11" x14ac:dyDescent="0.35">
      <c r="A1626" s="68"/>
      <c r="B1626" s="18"/>
      <c r="C1626" s="12"/>
      <c r="D1626" s="11"/>
      <c r="E1626" s="12"/>
      <c r="F1626" s="13"/>
      <c r="G1626" s="59"/>
      <c r="H1626" s="59"/>
      <c r="I1626" s="31"/>
      <c r="J1626" s="32"/>
      <c r="K1626" s="74"/>
    </row>
    <row r="1627" spans="1:11" x14ac:dyDescent="0.35">
      <c r="A1627" s="68"/>
      <c r="B1627" s="18"/>
      <c r="C1627" s="12"/>
      <c r="D1627" s="11"/>
      <c r="E1627" s="12"/>
      <c r="F1627" s="13"/>
      <c r="G1627" s="59"/>
      <c r="H1627" s="59"/>
      <c r="I1627" s="31"/>
      <c r="J1627" s="32"/>
      <c r="K1627" s="74"/>
    </row>
    <row r="1628" spans="1:11" x14ac:dyDescent="0.35">
      <c r="A1628" s="70"/>
      <c r="B1628" s="20"/>
      <c r="C1628" s="12"/>
      <c r="D1628" s="11"/>
      <c r="E1628" s="12"/>
      <c r="F1628" s="13"/>
      <c r="G1628" s="60"/>
      <c r="H1628" s="60"/>
      <c r="I1628" s="33"/>
      <c r="J1628" s="34"/>
      <c r="K1628" s="75"/>
    </row>
    <row r="1629" spans="1:11" x14ac:dyDescent="0.35">
      <c r="A1629" s="71"/>
      <c r="B1629" s="22"/>
      <c r="C1629" s="22"/>
      <c r="D1629" s="24"/>
      <c r="E1629" s="22"/>
      <c r="F1629" s="25"/>
      <c r="G1629" s="61"/>
      <c r="H1629" s="62"/>
      <c r="I1629" s="26"/>
      <c r="J1629" s="27"/>
      <c r="K1629" s="72"/>
    </row>
    <row r="1630" spans="1:11" x14ac:dyDescent="0.35">
      <c r="A1630" s="66">
        <v>769310</v>
      </c>
      <c r="B1630" s="10" t="s">
        <v>331</v>
      </c>
      <c r="C1630" s="11"/>
      <c r="D1630" s="11"/>
      <c r="E1630" s="12"/>
      <c r="F1630" s="13"/>
      <c r="G1630" s="58">
        <f t="shared" ref="G1630:H1630" si="80">SUM(E1630:E1633)</f>
        <v>0</v>
      </c>
      <c r="H1630" s="58">
        <f t="shared" si="80"/>
        <v>0</v>
      </c>
      <c r="I1630" s="14" t="s">
        <v>14</v>
      </c>
      <c r="J1630" s="15">
        <v>0</v>
      </c>
      <c r="K1630" s="67">
        <v>0</v>
      </c>
    </row>
    <row r="1631" spans="1:11" x14ac:dyDescent="0.35">
      <c r="A1631" s="68"/>
      <c r="B1631" s="18"/>
      <c r="C1631" s="12"/>
      <c r="D1631" s="11"/>
      <c r="E1631" s="12"/>
      <c r="F1631" s="13"/>
      <c r="G1631" s="59"/>
      <c r="H1631" s="59"/>
      <c r="I1631" s="14"/>
      <c r="J1631" s="69"/>
      <c r="K1631" s="67"/>
    </row>
    <row r="1632" spans="1:11" x14ac:dyDescent="0.35">
      <c r="A1632" s="68"/>
      <c r="B1632" s="18"/>
      <c r="C1632" s="12"/>
      <c r="D1632" s="11"/>
      <c r="E1632" s="12"/>
      <c r="F1632" s="13"/>
      <c r="G1632" s="59"/>
      <c r="H1632" s="59"/>
      <c r="I1632" s="14"/>
      <c r="J1632" s="69"/>
      <c r="K1632" s="67"/>
    </row>
    <row r="1633" spans="1:11" x14ac:dyDescent="0.35">
      <c r="A1633" s="70"/>
      <c r="B1633" s="20"/>
      <c r="C1633" s="12"/>
      <c r="D1633" s="11"/>
      <c r="E1633" s="12"/>
      <c r="F1633" s="13"/>
      <c r="G1633" s="60"/>
      <c r="H1633" s="60"/>
      <c r="I1633" s="14"/>
      <c r="J1633" s="21"/>
      <c r="K1633" s="67"/>
    </row>
    <row r="1634" spans="1:11" x14ac:dyDescent="0.35">
      <c r="A1634" s="71"/>
      <c r="B1634" s="22"/>
      <c r="C1634" s="22"/>
      <c r="D1634" s="24"/>
      <c r="E1634" s="22"/>
      <c r="F1634" s="25"/>
      <c r="G1634" s="61"/>
      <c r="H1634" s="62"/>
      <c r="I1634" s="26"/>
      <c r="J1634" s="27"/>
      <c r="K1634" s="72"/>
    </row>
    <row r="1635" spans="1:11" x14ac:dyDescent="0.35">
      <c r="A1635" s="66">
        <v>770450</v>
      </c>
      <c r="B1635" s="10" t="s">
        <v>332</v>
      </c>
      <c r="C1635" s="11" t="s">
        <v>13</v>
      </c>
      <c r="D1635" s="11"/>
      <c r="E1635" s="12">
        <v>12</v>
      </c>
      <c r="F1635" s="13">
        <v>1</v>
      </c>
      <c r="G1635" s="58">
        <f t="shared" ref="G1635:H1635" si="81">SUM(E1635:E1638)</f>
        <v>25</v>
      </c>
      <c r="H1635" s="58">
        <f t="shared" si="81"/>
        <v>2</v>
      </c>
      <c r="I1635" s="14" t="s">
        <v>14</v>
      </c>
      <c r="J1635" s="15">
        <v>12</v>
      </c>
      <c r="K1635" s="67">
        <v>1</v>
      </c>
    </row>
    <row r="1636" spans="1:11" x14ac:dyDescent="0.35">
      <c r="A1636" s="68"/>
      <c r="B1636" s="18"/>
      <c r="C1636" s="12" t="s">
        <v>17</v>
      </c>
      <c r="D1636" s="11" t="s">
        <v>18</v>
      </c>
      <c r="E1636" s="12">
        <v>13</v>
      </c>
      <c r="F1636" s="13">
        <v>1</v>
      </c>
      <c r="G1636" s="59"/>
      <c r="H1636" s="59"/>
      <c r="I1636" s="14"/>
      <c r="J1636" s="69"/>
      <c r="K1636" s="67"/>
    </row>
    <row r="1637" spans="1:11" x14ac:dyDescent="0.35">
      <c r="A1637" s="68"/>
      <c r="B1637" s="18"/>
      <c r="C1637" s="12"/>
      <c r="D1637" s="11"/>
      <c r="E1637" s="12"/>
      <c r="F1637" s="13"/>
      <c r="G1637" s="59"/>
      <c r="H1637" s="59"/>
      <c r="I1637" s="14"/>
      <c r="J1637" s="69"/>
      <c r="K1637" s="67"/>
    </row>
    <row r="1638" spans="1:11" x14ac:dyDescent="0.35">
      <c r="A1638" s="70"/>
      <c r="B1638" s="20"/>
      <c r="C1638" s="12"/>
      <c r="D1638" s="11"/>
      <c r="E1638" s="12"/>
      <c r="F1638" s="13"/>
      <c r="G1638" s="60"/>
      <c r="H1638" s="60"/>
      <c r="I1638" s="14"/>
      <c r="J1638" s="21"/>
      <c r="K1638" s="67"/>
    </row>
    <row r="1639" spans="1:11" x14ac:dyDescent="0.35">
      <c r="A1639" s="71"/>
      <c r="B1639" s="22"/>
      <c r="C1639" s="22"/>
      <c r="D1639" s="24"/>
      <c r="E1639" s="22"/>
      <c r="F1639" s="25"/>
      <c r="G1639" s="61"/>
      <c r="H1639" s="62"/>
      <c r="I1639" s="26"/>
      <c r="J1639" s="27"/>
      <c r="K1639" s="72"/>
    </row>
    <row r="1640" spans="1:11" x14ac:dyDescent="0.35">
      <c r="A1640" s="66">
        <v>770648</v>
      </c>
      <c r="B1640" s="10" t="s">
        <v>333</v>
      </c>
      <c r="C1640" s="11" t="s">
        <v>13</v>
      </c>
      <c r="D1640" s="11" t="s">
        <v>93</v>
      </c>
      <c r="E1640" s="12">
        <v>-3.4</v>
      </c>
      <c r="F1640" s="13"/>
      <c r="G1640" s="58">
        <f t="shared" ref="G1640:H1640" si="82">SUM(E1640:E1643)</f>
        <v>-3.4</v>
      </c>
      <c r="H1640" s="58">
        <f t="shared" si="82"/>
        <v>0</v>
      </c>
      <c r="I1640" s="14" t="s">
        <v>14</v>
      </c>
      <c r="J1640" s="15">
        <v>0</v>
      </c>
      <c r="K1640" s="67">
        <v>0</v>
      </c>
    </row>
    <row r="1641" spans="1:11" x14ac:dyDescent="0.35">
      <c r="A1641" s="68"/>
      <c r="B1641" s="18"/>
      <c r="C1641" s="12"/>
      <c r="D1641" s="11"/>
      <c r="E1641" s="12"/>
      <c r="F1641" s="13"/>
      <c r="G1641" s="59"/>
      <c r="H1641" s="59"/>
      <c r="I1641" s="14"/>
      <c r="J1641" s="69"/>
      <c r="K1641" s="67"/>
    </row>
    <row r="1642" spans="1:11" x14ac:dyDescent="0.35">
      <c r="A1642" s="68"/>
      <c r="B1642" s="18"/>
      <c r="C1642" s="12"/>
      <c r="D1642" s="11"/>
      <c r="E1642" s="12"/>
      <c r="F1642" s="13"/>
      <c r="G1642" s="59"/>
      <c r="H1642" s="59"/>
      <c r="I1642" s="14"/>
      <c r="J1642" s="69"/>
      <c r="K1642" s="67"/>
    </row>
    <row r="1643" spans="1:11" x14ac:dyDescent="0.35">
      <c r="A1643" s="70"/>
      <c r="B1643" s="20"/>
      <c r="C1643" s="12"/>
      <c r="D1643" s="11"/>
      <c r="E1643" s="12"/>
      <c r="F1643" s="13"/>
      <c r="G1643" s="60"/>
      <c r="H1643" s="60"/>
      <c r="I1643" s="14"/>
      <c r="J1643" s="21"/>
      <c r="K1643" s="67"/>
    </row>
    <row r="1644" spans="1:11" x14ac:dyDescent="0.35">
      <c r="A1644" s="71"/>
      <c r="B1644" s="22"/>
      <c r="C1644" s="22"/>
      <c r="D1644" s="24"/>
      <c r="E1644" s="22"/>
      <c r="F1644" s="25"/>
      <c r="G1644" s="61"/>
      <c r="H1644" s="62"/>
      <c r="I1644" s="26"/>
      <c r="J1644" s="27"/>
      <c r="K1644" s="72"/>
    </row>
    <row r="1645" spans="1:11" x14ac:dyDescent="0.35">
      <c r="A1645" s="66">
        <v>774575</v>
      </c>
      <c r="B1645" s="10" t="s">
        <v>334</v>
      </c>
      <c r="C1645" s="11" t="s">
        <v>13</v>
      </c>
      <c r="D1645" s="11"/>
      <c r="E1645" s="12">
        <v>12</v>
      </c>
      <c r="F1645" s="13">
        <v>1</v>
      </c>
      <c r="G1645" s="58">
        <f>SUM(E1645:E1648)</f>
        <v>12</v>
      </c>
      <c r="H1645" s="58">
        <f>SUM(F1645:F1648)</f>
        <v>1</v>
      </c>
      <c r="I1645" s="14" t="s">
        <v>14</v>
      </c>
      <c r="J1645" s="15">
        <v>0</v>
      </c>
      <c r="K1645" s="67">
        <v>0</v>
      </c>
    </row>
    <row r="1646" spans="1:11" x14ac:dyDescent="0.35">
      <c r="A1646" s="68"/>
      <c r="B1646" s="18"/>
      <c r="C1646" s="12"/>
      <c r="D1646" s="11"/>
      <c r="E1646" s="12"/>
      <c r="F1646" s="13"/>
      <c r="G1646" s="59"/>
      <c r="H1646" s="59"/>
      <c r="I1646" s="14"/>
      <c r="J1646" s="69"/>
      <c r="K1646" s="67"/>
    </row>
    <row r="1647" spans="1:11" x14ac:dyDescent="0.35">
      <c r="A1647" s="68"/>
      <c r="B1647" s="18"/>
      <c r="C1647" s="12"/>
      <c r="D1647" s="11"/>
      <c r="E1647" s="12"/>
      <c r="F1647" s="13"/>
      <c r="G1647" s="59"/>
      <c r="H1647" s="59"/>
      <c r="I1647" s="14"/>
      <c r="J1647" s="69"/>
      <c r="K1647" s="67"/>
    </row>
    <row r="1648" spans="1:11" x14ac:dyDescent="0.35">
      <c r="A1648" s="70"/>
      <c r="B1648" s="20"/>
      <c r="C1648" s="12"/>
      <c r="D1648" s="11"/>
      <c r="E1648" s="12"/>
      <c r="F1648" s="13"/>
      <c r="G1648" s="60"/>
      <c r="H1648" s="60"/>
      <c r="I1648" s="14"/>
      <c r="J1648" s="21"/>
      <c r="K1648" s="67"/>
    </row>
    <row r="1649" spans="1:11" x14ac:dyDescent="0.35">
      <c r="A1649" s="71"/>
      <c r="B1649" s="22"/>
      <c r="C1649" s="22"/>
      <c r="D1649" s="24"/>
      <c r="E1649" s="22"/>
      <c r="F1649" s="25"/>
      <c r="G1649" s="61"/>
      <c r="H1649" s="62"/>
      <c r="I1649" s="26"/>
      <c r="J1649" s="27"/>
      <c r="K1649" s="72"/>
    </row>
    <row r="1650" spans="1:11" x14ac:dyDescent="0.35">
      <c r="A1650" s="66">
        <v>775219</v>
      </c>
      <c r="B1650" s="10" t="s">
        <v>335</v>
      </c>
      <c r="C1650" s="11" t="s">
        <v>13</v>
      </c>
      <c r="D1650" s="11" t="s">
        <v>93</v>
      </c>
      <c r="E1650" s="12">
        <v>-6.6</v>
      </c>
      <c r="F1650" s="13">
        <v>0</v>
      </c>
      <c r="G1650" s="58">
        <f t="shared" ref="G1650:H1650" si="83">SUM(E1650:E1653)</f>
        <v>-6.6</v>
      </c>
      <c r="H1650" s="58">
        <f t="shared" si="83"/>
        <v>0</v>
      </c>
      <c r="I1650" s="14" t="s">
        <v>14</v>
      </c>
      <c r="J1650" s="15">
        <v>0</v>
      </c>
      <c r="K1650" s="67">
        <v>0</v>
      </c>
    </row>
    <row r="1651" spans="1:11" x14ac:dyDescent="0.35">
      <c r="A1651" s="68"/>
      <c r="B1651" s="18"/>
      <c r="C1651" s="12"/>
      <c r="D1651" s="11"/>
      <c r="E1651" s="12"/>
      <c r="F1651" s="13"/>
      <c r="G1651" s="59"/>
      <c r="H1651" s="59"/>
      <c r="I1651" s="14"/>
      <c r="J1651" s="69"/>
      <c r="K1651" s="67"/>
    </row>
    <row r="1652" spans="1:11" x14ac:dyDescent="0.35">
      <c r="A1652" s="68"/>
      <c r="B1652" s="18"/>
      <c r="C1652" s="12"/>
      <c r="D1652" s="11"/>
      <c r="E1652" s="12"/>
      <c r="F1652" s="13"/>
      <c r="G1652" s="59"/>
      <c r="H1652" s="59"/>
      <c r="I1652" s="14"/>
      <c r="J1652" s="69"/>
      <c r="K1652" s="67"/>
    </row>
    <row r="1653" spans="1:11" x14ac:dyDescent="0.35">
      <c r="A1653" s="70"/>
      <c r="B1653" s="20"/>
      <c r="C1653" s="12"/>
      <c r="D1653" s="11"/>
      <c r="E1653" s="12"/>
      <c r="F1653" s="13"/>
      <c r="G1653" s="60"/>
      <c r="H1653" s="60"/>
      <c r="I1653" s="14"/>
      <c r="J1653" s="21"/>
      <c r="K1653" s="67"/>
    </row>
    <row r="1654" spans="1:11" x14ac:dyDescent="0.35">
      <c r="A1654" s="71"/>
      <c r="B1654" s="22"/>
      <c r="C1654" s="22"/>
      <c r="D1654" s="24"/>
      <c r="E1654" s="22"/>
      <c r="F1654" s="25"/>
      <c r="G1654" s="61"/>
      <c r="H1654" s="62"/>
      <c r="I1654" s="26"/>
      <c r="J1654" s="27"/>
      <c r="K1654" s="72"/>
    </row>
    <row r="1655" spans="1:11" x14ac:dyDescent="0.35">
      <c r="A1655" s="66">
        <v>777725</v>
      </c>
      <c r="B1655" s="10" t="s">
        <v>336</v>
      </c>
      <c r="C1655" s="11" t="s">
        <v>13</v>
      </c>
      <c r="D1655" s="11"/>
      <c r="E1655" s="12">
        <v>12</v>
      </c>
      <c r="F1655" s="13">
        <v>1</v>
      </c>
      <c r="G1655" s="58">
        <f t="shared" ref="G1655:H1655" si="84">SUM(E1655:E1658)</f>
        <v>12</v>
      </c>
      <c r="H1655" s="58">
        <f t="shared" si="84"/>
        <v>1</v>
      </c>
      <c r="I1655" s="14" t="s">
        <v>14</v>
      </c>
      <c r="J1655" s="15">
        <v>0</v>
      </c>
      <c r="K1655" s="67">
        <v>0</v>
      </c>
    </row>
    <row r="1656" spans="1:11" x14ac:dyDescent="0.35">
      <c r="A1656" s="68"/>
      <c r="B1656" s="18"/>
      <c r="C1656" s="12"/>
      <c r="D1656" s="11"/>
      <c r="E1656" s="12"/>
      <c r="F1656" s="13"/>
      <c r="G1656" s="59"/>
      <c r="H1656" s="59"/>
      <c r="I1656" s="14"/>
      <c r="J1656" s="69"/>
      <c r="K1656" s="67"/>
    </row>
    <row r="1657" spans="1:11" x14ac:dyDescent="0.35">
      <c r="A1657" s="68"/>
      <c r="B1657" s="18"/>
      <c r="C1657" s="12"/>
      <c r="D1657" s="11"/>
      <c r="E1657" s="12"/>
      <c r="F1657" s="13"/>
      <c r="G1657" s="59"/>
      <c r="H1657" s="59"/>
      <c r="I1657" s="14"/>
      <c r="J1657" s="69"/>
      <c r="K1657" s="67"/>
    </row>
    <row r="1658" spans="1:11" x14ac:dyDescent="0.35">
      <c r="A1658" s="70"/>
      <c r="B1658" s="20"/>
      <c r="C1658" s="12"/>
      <c r="D1658" s="11"/>
      <c r="E1658" s="12"/>
      <c r="F1658" s="13"/>
      <c r="G1658" s="60"/>
      <c r="H1658" s="60"/>
      <c r="I1658" s="14"/>
      <c r="J1658" s="21"/>
      <c r="K1658" s="67"/>
    </row>
    <row r="1659" spans="1:11" x14ac:dyDescent="0.35">
      <c r="A1659" s="71"/>
      <c r="B1659" s="22"/>
      <c r="C1659" s="22"/>
      <c r="D1659" s="24"/>
      <c r="E1659" s="22"/>
      <c r="F1659" s="25"/>
      <c r="G1659" s="61"/>
      <c r="H1659" s="62"/>
      <c r="I1659" s="26"/>
      <c r="J1659" s="27"/>
      <c r="K1659" s="72"/>
    </row>
    <row r="1660" spans="1:11" x14ac:dyDescent="0.35">
      <c r="A1660" s="66">
        <v>778679</v>
      </c>
      <c r="B1660" s="10" t="s">
        <v>337</v>
      </c>
      <c r="C1660" s="11" t="s">
        <v>13</v>
      </c>
      <c r="D1660" s="11"/>
      <c r="E1660" s="12">
        <v>12</v>
      </c>
      <c r="F1660" s="13">
        <v>1</v>
      </c>
      <c r="G1660" s="58">
        <f>SUM(E1660:E1664)</f>
        <v>21</v>
      </c>
      <c r="H1660" s="58">
        <f>SUM(F1660:F1664)</f>
        <v>2</v>
      </c>
      <c r="I1660" s="29" t="s">
        <v>14</v>
      </c>
      <c r="J1660" s="30">
        <v>9</v>
      </c>
      <c r="K1660" s="73">
        <v>1</v>
      </c>
    </row>
    <row r="1661" spans="1:11" x14ac:dyDescent="0.35">
      <c r="A1661" s="68"/>
      <c r="B1661" s="18"/>
      <c r="C1661" s="12" t="s">
        <v>17</v>
      </c>
      <c r="D1661" s="11" t="s">
        <v>18</v>
      </c>
      <c r="E1661" s="12">
        <v>9</v>
      </c>
      <c r="F1661" s="13">
        <v>1</v>
      </c>
      <c r="G1661" s="59"/>
      <c r="H1661" s="59"/>
      <c r="I1661" s="31"/>
      <c r="J1661" s="32"/>
      <c r="K1661" s="74"/>
    </row>
    <row r="1662" spans="1:11" x14ac:dyDescent="0.35">
      <c r="A1662" s="68"/>
      <c r="B1662" s="18"/>
      <c r="C1662" s="12"/>
      <c r="D1662" s="11"/>
      <c r="E1662" s="12"/>
      <c r="F1662" s="13"/>
      <c r="G1662" s="59"/>
      <c r="H1662" s="59"/>
      <c r="I1662" s="31"/>
      <c r="J1662" s="32"/>
      <c r="K1662" s="74"/>
    </row>
    <row r="1663" spans="1:11" x14ac:dyDescent="0.35">
      <c r="A1663" s="68"/>
      <c r="B1663" s="18"/>
      <c r="C1663" s="12"/>
      <c r="D1663" s="11"/>
      <c r="E1663" s="12"/>
      <c r="F1663" s="13"/>
      <c r="G1663" s="59"/>
      <c r="H1663" s="59"/>
      <c r="I1663" s="31"/>
      <c r="J1663" s="32"/>
      <c r="K1663" s="74"/>
    </row>
    <row r="1664" spans="1:11" x14ac:dyDescent="0.35">
      <c r="A1664" s="70"/>
      <c r="B1664" s="20"/>
      <c r="C1664" s="12"/>
      <c r="D1664" s="11"/>
      <c r="E1664" s="12"/>
      <c r="F1664" s="13"/>
      <c r="G1664" s="60"/>
      <c r="H1664" s="60"/>
      <c r="I1664" s="33"/>
      <c r="J1664" s="34"/>
      <c r="K1664" s="75"/>
    </row>
    <row r="1665" spans="1:11" x14ac:dyDescent="0.35">
      <c r="A1665" s="71"/>
      <c r="B1665" s="22"/>
      <c r="C1665" s="22"/>
      <c r="D1665" s="24"/>
      <c r="E1665" s="22"/>
      <c r="F1665" s="25"/>
      <c r="G1665" s="61"/>
      <c r="H1665" s="62"/>
      <c r="I1665" s="26"/>
      <c r="J1665" s="27"/>
      <c r="K1665" s="72"/>
    </row>
    <row r="1666" spans="1:11" x14ac:dyDescent="0.35">
      <c r="A1666" s="66">
        <v>779560</v>
      </c>
      <c r="B1666" s="10" t="s">
        <v>338</v>
      </c>
      <c r="C1666" s="11" t="s">
        <v>13</v>
      </c>
      <c r="D1666" s="11"/>
      <c r="E1666" s="12">
        <v>12</v>
      </c>
      <c r="F1666" s="13">
        <v>1</v>
      </c>
      <c r="G1666" s="58">
        <f>SUM(E1666:E1670)</f>
        <v>26.5</v>
      </c>
      <c r="H1666" s="58">
        <f>SUM(F1666:F1670)</f>
        <v>2</v>
      </c>
      <c r="I1666" s="29" t="s">
        <v>14</v>
      </c>
      <c r="J1666" s="30">
        <v>12</v>
      </c>
      <c r="K1666" s="73">
        <v>1</v>
      </c>
    </row>
    <row r="1667" spans="1:11" x14ac:dyDescent="0.35">
      <c r="A1667" s="68"/>
      <c r="B1667" s="18"/>
      <c r="C1667" s="12" t="s">
        <v>17</v>
      </c>
      <c r="D1667" s="11" t="s">
        <v>18</v>
      </c>
      <c r="E1667" s="12">
        <v>14.5</v>
      </c>
      <c r="F1667" s="13">
        <v>1</v>
      </c>
      <c r="G1667" s="59"/>
      <c r="H1667" s="59"/>
      <c r="I1667" s="31"/>
      <c r="J1667" s="32"/>
      <c r="K1667" s="74"/>
    </row>
    <row r="1668" spans="1:11" x14ac:dyDescent="0.35">
      <c r="A1668" s="68"/>
      <c r="B1668" s="18"/>
      <c r="C1668" s="12"/>
      <c r="D1668" s="11"/>
      <c r="E1668" s="12"/>
      <c r="F1668" s="13"/>
      <c r="G1668" s="59"/>
      <c r="H1668" s="59"/>
      <c r="I1668" s="31"/>
      <c r="J1668" s="32"/>
      <c r="K1668" s="74"/>
    </row>
    <row r="1669" spans="1:11" x14ac:dyDescent="0.35">
      <c r="A1669" s="68"/>
      <c r="B1669" s="18"/>
      <c r="C1669" s="12"/>
      <c r="D1669" s="11"/>
      <c r="E1669" s="12"/>
      <c r="F1669" s="13"/>
      <c r="G1669" s="59"/>
      <c r="H1669" s="59"/>
      <c r="I1669" s="31"/>
      <c r="J1669" s="32"/>
      <c r="K1669" s="74"/>
    </row>
    <row r="1670" spans="1:11" x14ac:dyDescent="0.35">
      <c r="A1670" s="70"/>
      <c r="B1670" s="20"/>
      <c r="C1670" s="12"/>
      <c r="D1670" s="11"/>
      <c r="E1670" s="12"/>
      <c r="F1670" s="13"/>
      <c r="G1670" s="60"/>
      <c r="H1670" s="60"/>
      <c r="I1670" s="33"/>
      <c r="J1670" s="34"/>
      <c r="K1670" s="75"/>
    </row>
    <row r="1671" spans="1:11" x14ac:dyDescent="0.35">
      <c r="A1671" s="71"/>
      <c r="B1671" s="22"/>
      <c r="C1671" s="22"/>
      <c r="D1671" s="24"/>
      <c r="E1671" s="22"/>
      <c r="F1671" s="25"/>
      <c r="G1671" s="61"/>
      <c r="H1671" s="62"/>
      <c r="I1671" s="26"/>
      <c r="J1671" s="27"/>
      <c r="K1671" s="72"/>
    </row>
    <row r="1672" spans="1:11" x14ac:dyDescent="0.35">
      <c r="A1672" s="66">
        <v>826056</v>
      </c>
      <c r="B1672" s="10" t="s">
        <v>339</v>
      </c>
      <c r="C1672" s="11" t="s">
        <v>13</v>
      </c>
      <c r="D1672" s="11"/>
      <c r="E1672" s="12">
        <v>12</v>
      </c>
      <c r="F1672" s="13">
        <v>1</v>
      </c>
      <c r="G1672" s="58">
        <f t="shared" ref="G1672:H1672" si="85">SUM(E1672:E1675)</f>
        <v>12</v>
      </c>
      <c r="H1672" s="58">
        <f t="shared" si="85"/>
        <v>1</v>
      </c>
      <c r="I1672" s="14" t="s">
        <v>14</v>
      </c>
      <c r="J1672" s="15">
        <v>0</v>
      </c>
      <c r="K1672" s="67">
        <v>0</v>
      </c>
    </row>
    <row r="1673" spans="1:11" x14ac:dyDescent="0.35">
      <c r="A1673" s="68"/>
      <c r="B1673" s="18"/>
      <c r="C1673" s="12"/>
      <c r="D1673" s="11"/>
      <c r="E1673" s="12"/>
      <c r="F1673" s="13"/>
      <c r="G1673" s="59"/>
      <c r="H1673" s="59"/>
      <c r="I1673" s="14"/>
      <c r="J1673" s="69"/>
      <c r="K1673" s="67"/>
    </row>
    <row r="1674" spans="1:11" x14ac:dyDescent="0.35">
      <c r="A1674" s="68"/>
      <c r="B1674" s="18"/>
      <c r="C1674" s="12"/>
      <c r="D1674" s="11"/>
      <c r="E1674" s="12"/>
      <c r="F1674" s="13"/>
      <c r="G1674" s="59"/>
      <c r="H1674" s="59"/>
      <c r="I1674" s="14"/>
      <c r="J1674" s="69"/>
      <c r="K1674" s="67"/>
    </row>
    <row r="1675" spans="1:11" x14ac:dyDescent="0.35">
      <c r="A1675" s="70"/>
      <c r="B1675" s="20"/>
      <c r="C1675" s="12"/>
      <c r="D1675" s="11"/>
      <c r="E1675" s="12"/>
      <c r="F1675" s="13"/>
      <c r="G1675" s="60"/>
      <c r="H1675" s="60"/>
      <c r="I1675" s="14"/>
      <c r="J1675" s="21"/>
      <c r="K1675" s="67"/>
    </row>
    <row r="1676" spans="1:11" x14ac:dyDescent="0.35">
      <c r="A1676" s="77"/>
      <c r="B1676" s="23"/>
      <c r="C1676" s="22"/>
      <c r="D1676" s="22"/>
      <c r="E1676" s="22"/>
      <c r="F1676" s="25"/>
      <c r="G1676" s="61"/>
      <c r="H1676" s="61"/>
      <c r="I1676" s="53"/>
      <c r="J1676" s="27"/>
      <c r="K1676" s="72"/>
    </row>
    <row r="1677" spans="1:11" x14ac:dyDescent="0.35">
      <c r="A1677" s="66">
        <v>829687</v>
      </c>
      <c r="B1677" s="10" t="s">
        <v>340</v>
      </c>
      <c r="C1677" s="11" t="s">
        <v>13</v>
      </c>
      <c r="D1677" s="11"/>
      <c r="E1677" s="12">
        <v>12</v>
      </c>
      <c r="F1677" s="13">
        <v>1</v>
      </c>
      <c r="G1677" s="58">
        <f t="shared" ref="G1677:H1677" si="86">SUM(E1677:E1680)</f>
        <v>27</v>
      </c>
      <c r="H1677" s="58">
        <f t="shared" si="86"/>
        <v>2</v>
      </c>
      <c r="I1677" s="14" t="s">
        <v>14</v>
      </c>
      <c r="J1677" s="15">
        <v>12</v>
      </c>
      <c r="K1677" s="67">
        <v>1</v>
      </c>
    </row>
    <row r="1678" spans="1:11" x14ac:dyDescent="0.35">
      <c r="A1678" s="68"/>
      <c r="B1678" s="18"/>
      <c r="C1678" s="12" t="s">
        <v>17</v>
      </c>
      <c r="D1678" s="11" t="s">
        <v>18</v>
      </c>
      <c r="E1678" s="12">
        <v>15</v>
      </c>
      <c r="F1678" s="13">
        <v>1</v>
      </c>
      <c r="G1678" s="59"/>
      <c r="H1678" s="59"/>
      <c r="I1678" s="14"/>
      <c r="J1678" s="69"/>
      <c r="K1678" s="67"/>
    </row>
    <row r="1679" spans="1:11" x14ac:dyDescent="0.35">
      <c r="A1679" s="68"/>
      <c r="B1679" s="18"/>
      <c r="C1679" s="12"/>
      <c r="D1679" s="11"/>
      <c r="E1679" s="12"/>
      <c r="F1679" s="13"/>
      <c r="G1679" s="59"/>
      <c r="H1679" s="59"/>
      <c r="I1679" s="14"/>
      <c r="J1679" s="69"/>
      <c r="K1679" s="67"/>
    </row>
    <row r="1680" spans="1:11" x14ac:dyDescent="0.35">
      <c r="A1680" s="70"/>
      <c r="B1680" s="20"/>
      <c r="C1680" s="12"/>
      <c r="D1680" s="11"/>
      <c r="E1680" s="12"/>
      <c r="F1680" s="13"/>
      <c r="G1680" s="60"/>
      <c r="H1680" s="60"/>
      <c r="I1680" s="14"/>
      <c r="J1680" s="21"/>
      <c r="K1680" s="67"/>
    </row>
    <row r="1681" spans="1:11" x14ac:dyDescent="0.35">
      <c r="A1681" s="71"/>
      <c r="B1681" s="22"/>
      <c r="C1681" s="22"/>
      <c r="D1681" s="24"/>
      <c r="E1681" s="22"/>
      <c r="F1681" s="25"/>
      <c r="G1681" s="61"/>
      <c r="H1681" s="62"/>
      <c r="I1681" s="26"/>
      <c r="J1681" s="27"/>
      <c r="K1681" s="72"/>
    </row>
    <row r="1682" spans="1:11" x14ac:dyDescent="0.35">
      <c r="A1682" s="66" t="s">
        <v>341</v>
      </c>
      <c r="B1682" s="10" t="s">
        <v>342</v>
      </c>
      <c r="C1682" s="12"/>
      <c r="D1682" s="11"/>
      <c r="E1682" s="12"/>
      <c r="F1682" s="13"/>
      <c r="G1682" s="58">
        <f>E1682+E1683+E1684+E1685</f>
        <v>0</v>
      </c>
      <c r="H1682" s="58">
        <f>F1682+F1683+F1684+F1685</f>
        <v>0</v>
      </c>
      <c r="I1682" s="14" t="s">
        <v>14</v>
      </c>
      <c r="J1682" s="15">
        <v>0</v>
      </c>
      <c r="K1682" s="67">
        <v>0</v>
      </c>
    </row>
    <row r="1683" spans="1:11" x14ac:dyDescent="0.35">
      <c r="A1683" s="68"/>
      <c r="B1683" s="18"/>
      <c r="C1683" s="12"/>
      <c r="D1683" s="11"/>
      <c r="E1683" s="12"/>
      <c r="F1683" s="13"/>
      <c r="G1683" s="59"/>
      <c r="H1683" s="59"/>
      <c r="I1683" s="14"/>
      <c r="J1683" s="69"/>
      <c r="K1683" s="67"/>
    </row>
    <row r="1684" spans="1:11" x14ac:dyDescent="0.35">
      <c r="A1684" s="68"/>
      <c r="B1684" s="18"/>
      <c r="C1684" s="12"/>
      <c r="D1684" s="11"/>
      <c r="E1684" s="12"/>
      <c r="F1684" s="13"/>
      <c r="G1684" s="59"/>
      <c r="H1684" s="59"/>
      <c r="I1684" s="14"/>
      <c r="J1684" s="69"/>
      <c r="K1684" s="67"/>
    </row>
    <row r="1685" spans="1:11" x14ac:dyDescent="0.35">
      <c r="A1685" s="70"/>
      <c r="B1685" s="20"/>
      <c r="C1685" s="12"/>
      <c r="D1685" s="11"/>
      <c r="E1685" s="12"/>
      <c r="F1685" s="13"/>
      <c r="G1685" s="60"/>
      <c r="H1685" s="60"/>
      <c r="I1685" s="14"/>
      <c r="J1685" s="21"/>
      <c r="K1685" s="67"/>
    </row>
    <row r="1686" spans="1:11" x14ac:dyDescent="0.35">
      <c r="A1686" s="77"/>
      <c r="B1686" s="23"/>
      <c r="C1686" s="22"/>
      <c r="D1686" s="22"/>
      <c r="E1686" s="22"/>
      <c r="F1686" s="25"/>
      <c r="G1686" s="61"/>
      <c r="H1686" s="61"/>
      <c r="I1686" s="53"/>
      <c r="J1686" s="27"/>
      <c r="K1686" s="72"/>
    </row>
    <row r="1687" spans="1:11" x14ac:dyDescent="0.35">
      <c r="A1687" s="66">
        <v>940384</v>
      </c>
      <c r="B1687" s="10" t="s">
        <v>343</v>
      </c>
      <c r="C1687" s="11" t="s">
        <v>13</v>
      </c>
      <c r="D1687" s="11"/>
      <c r="E1687" s="12">
        <v>10.6</v>
      </c>
      <c r="F1687" s="13">
        <v>1</v>
      </c>
      <c r="G1687" s="58">
        <f t="shared" ref="G1687:H1687" si="87">SUM(E1687:E1690)</f>
        <v>10.6</v>
      </c>
      <c r="H1687" s="58">
        <f t="shared" si="87"/>
        <v>1</v>
      </c>
      <c r="I1687" s="14" t="s">
        <v>14</v>
      </c>
      <c r="J1687" s="15">
        <v>0</v>
      </c>
      <c r="K1687" s="67">
        <v>0</v>
      </c>
    </row>
    <row r="1688" spans="1:11" x14ac:dyDescent="0.35">
      <c r="A1688" s="68"/>
      <c r="B1688" s="18"/>
      <c r="C1688" s="12"/>
      <c r="D1688" s="11"/>
      <c r="E1688" s="12"/>
      <c r="F1688" s="13"/>
      <c r="G1688" s="59"/>
      <c r="H1688" s="59"/>
      <c r="I1688" s="14"/>
      <c r="J1688" s="69"/>
      <c r="K1688" s="67"/>
    </row>
    <row r="1689" spans="1:11" x14ac:dyDescent="0.35">
      <c r="A1689" s="68"/>
      <c r="B1689" s="18"/>
      <c r="C1689" s="12"/>
      <c r="D1689" s="11"/>
      <c r="E1689" s="12"/>
      <c r="F1689" s="13"/>
      <c r="G1689" s="59"/>
      <c r="H1689" s="59"/>
      <c r="I1689" s="14"/>
      <c r="J1689" s="69"/>
      <c r="K1689" s="67"/>
    </row>
    <row r="1690" spans="1:11" x14ac:dyDescent="0.35">
      <c r="A1690" s="70"/>
      <c r="B1690" s="20"/>
      <c r="C1690" s="12"/>
      <c r="D1690" s="11"/>
      <c r="E1690" s="12"/>
      <c r="F1690" s="13"/>
      <c r="G1690" s="60"/>
      <c r="H1690" s="60"/>
      <c r="I1690" s="14"/>
      <c r="J1690" s="21"/>
      <c r="K1690" s="67"/>
    </row>
    <row r="1691" spans="1:11" x14ac:dyDescent="0.35">
      <c r="A1691" s="71"/>
      <c r="B1691" s="22"/>
      <c r="C1691" s="22"/>
      <c r="D1691" s="24"/>
      <c r="E1691" s="22"/>
      <c r="F1691" s="25"/>
      <c r="G1691" s="61"/>
      <c r="H1691" s="62"/>
      <c r="I1691" s="26"/>
      <c r="J1691" s="27"/>
      <c r="K1691" s="72"/>
    </row>
    <row r="1692" spans="1:11" x14ac:dyDescent="0.35">
      <c r="A1692" s="66">
        <v>942122</v>
      </c>
      <c r="B1692" s="10" t="s">
        <v>344</v>
      </c>
      <c r="C1692" s="11" t="s">
        <v>13</v>
      </c>
      <c r="D1692" s="11"/>
      <c r="E1692" s="12">
        <v>12</v>
      </c>
      <c r="F1692" s="13">
        <v>1</v>
      </c>
      <c r="G1692" s="58">
        <f t="shared" ref="G1692:H1692" si="88">SUM(E1692:E1695)</f>
        <v>12</v>
      </c>
      <c r="H1692" s="58">
        <f t="shared" si="88"/>
        <v>1</v>
      </c>
      <c r="I1692" s="14" t="s">
        <v>14</v>
      </c>
      <c r="J1692" s="15">
        <v>0</v>
      </c>
      <c r="K1692" s="67">
        <v>0</v>
      </c>
    </row>
    <row r="1693" spans="1:11" x14ac:dyDescent="0.35">
      <c r="A1693" s="68"/>
      <c r="B1693" s="18"/>
      <c r="C1693" s="12"/>
      <c r="D1693" s="11"/>
      <c r="E1693" s="12"/>
      <c r="F1693" s="13"/>
      <c r="G1693" s="59"/>
      <c r="H1693" s="59"/>
      <c r="I1693" s="14"/>
      <c r="J1693" s="69"/>
      <c r="K1693" s="67"/>
    </row>
    <row r="1694" spans="1:11" x14ac:dyDescent="0.35">
      <c r="A1694" s="68"/>
      <c r="B1694" s="18"/>
      <c r="C1694" s="12"/>
      <c r="D1694" s="11"/>
      <c r="E1694" s="12"/>
      <c r="F1694" s="13"/>
      <c r="G1694" s="59"/>
      <c r="H1694" s="59"/>
      <c r="I1694" s="14"/>
      <c r="J1694" s="69"/>
      <c r="K1694" s="67"/>
    </row>
    <row r="1695" spans="1:11" x14ac:dyDescent="0.35">
      <c r="A1695" s="70"/>
      <c r="B1695" s="20"/>
      <c r="C1695" s="12"/>
      <c r="D1695" s="11"/>
      <c r="E1695" s="12"/>
      <c r="F1695" s="13"/>
      <c r="G1695" s="60"/>
      <c r="H1695" s="60"/>
      <c r="I1695" s="14"/>
      <c r="J1695" s="21"/>
      <c r="K1695" s="67"/>
    </row>
    <row r="1696" spans="1:11" x14ac:dyDescent="0.35">
      <c r="A1696" s="71"/>
      <c r="B1696" s="22"/>
      <c r="C1696" s="22"/>
      <c r="D1696" s="24"/>
      <c r="E1696" s="22"/>
      <c r="F1696" s="25"/>
      <c r="G1696" s="61"/>
      <c r="H1696" s="62"/>
      <c r="I1696" s="26"/>
      <c r="J1696" s="27"/>
      <c r="K1696" s="72"/>
    </row>
    <row r="1697" spans="1:11" x14ac:dyDescent="0.35">
      <c r="A1697" s="66">
        <v>611763</v>
      </c>
      <c r="B1697" s="10" t="s">
        <v>345</v>
      </c>
      <c r="C1697" s="11" t="s">
        <v>13</v>
      </c>
      <c r="D1697" s="11" t="s">
        <v>93</v>
      </c>
      <c r="E1697" s="12">
        <v>0</v>
      </c>
      <c r="F1697" s="13">
        <v>-1</v>
      </c>
      <c r="G1697" s="58">
        <f t="shared" ref="G1697:H1697" si="89">SUM(E1697:E1700)</f>
        <v>11</v>
      </c>
      <c r="H1697" s="58">
        <f t="shared" si="89"/>
        <v>0</v>
      </c>
      <c r="I1697" s="14" t="s">
        <v>14</v>
      </c>
      <c r="J1697" s="15">
        <v>0</v>
      </c>
      <c r="K1697" s="67">
        <v>0</v>
      </c>
    </row>
    <row r="1698" spans="1:11" x14ac:dyDescent="0.35">
      <c r="A1698" s="68"/>
      <c r="B1698" s="18"/>
      <c r="C1698" s="12" t="s">
        <v>17</v>
      </c>
      <c r="D1698" s="11" t="s">
        <v>18</v>
      </c>
      <c r="E1698" s="12">
        <v>11</v>
      </c>
      <c r="F1698" s="13">
        <v>1</v>
      </c>
      <c r="G1698" s="59"/>
      <c r="H1698" s="59"/>
      <c r="I1698" s="14"/>
      <c r="J1698" s="69"/>
      <c r="K1698" s="67"/>
    </row>
    <row r="1699" spans="1:11" x14ac:dyDescent="0.35">
      <c r="A1699" s="68"/>
      <c r="B1699" s="18"/>
      <c r="C1699" s="12"/>
      <c r="D1699" s="11"/>
      <c r="E1699" s="12"/>
      <c r="F1699" s="13"/>
      <c r="G1699" s="59"/>
      <c r="H1699" s="59"/>
      <c r="I1699" s="14"/>
      <c r="J1699" s="69"/>
      <c r="K1699" s="67"/>
    </row>
    <row r="1700" spans="1:11" x14ac:dyDescent="0.35">
      <c r="A1700" s="70"/>
      <c r="B1700" s="20"/>
      <c r="C1700" s="12"/>
      <c r="D1700" s="11"/>
      <c r="E1700" s="12"/>
      <c r="F1700" s="13"/>
      <c r="G1700" s="60"/>
      <c r="H1700" s="60"/>
      <c r="I1700" s="14"/>
      <c r="J1700" s="21"/>
      <c r="K1700" s="67"/>
    </row>
    <row r="1701" spans="1:11" x14ac:dyDescent="0.35">
      <c r="A1701" s="71"/>
      <c r="B1701" s="22"/>
      <c r="C1701" s="22"/>
      <c r="D1701" s="24"/>
      <c r="E1701" s="22"/>
      <c r="F1701" s="25"/>
      <c r="G1701" s="61"/>
      <c r="H1701" s="62"/>
      <c r="I1701" s="26"/>
      <c r="J1701" s="27"/>
      <c r="K1701" s="72"/>
    </row>
    <row r="1702" spans="1:11" x14ac:dyDescent="0.35">
      <c r="A1702" s="66">
        <v>535768</v>
      </c>
      <c r="B1702" s="10" t="s">
        <v>346</v>
      </c>
      <c r="C1702" s="11" t="s">
        <v>13</v>
      </c>
      <c r="D1702" s="11"/>
      <c r="E1702" s="12">
        <v>12</v>
      </c>
      <c r="F1702" s="13">
        <v>1</v>
      </c>
      <c r="G1702" s="58">
        <f t="shared" ref="G1702:H1702" si="90">SUM(E1702:E1705)</f>
        <v>12</v>
      </c>
      <c r="H1702" s="58">
        <f t="shared" si="90"/>
        <v>1</v>
      </c>
      <c r="I1702" s="14" t="s">
        <v>14</v>
      </c>
      <c r="J1702" s="15">
        <v>0</v>
      </c>
      <c r="K1702" s="67">
        <v>0</v>
      </c>
    </row>
    <row r="1703" spans="1:11" x14ac:dyDescent="0.35">
      <c r="A1703" s="68"/>
      <c r="B1703" s="18"/>
      <c r="C1703" s="12"/>
      <c r="D1703" s="11"/>
      <c r="E1703" s="12"/>
      <c r="F1703" s="13"/>
      <c r="G1703" s="59"/>
      <c r="H1703" s="59"/>
      <c r="I1703" s="14"/>
      <c r="J1703" s="69"/>
      <c r="K1703" s="67"/>
    </row>
    <row r="1704" spans="1:11" x14ac:dyDescent="0.35">
      <c r="A1704" s="68"/>
      <c r="B1704" s="18"/>
      <c r="C1704" s="12"/>
      <c r="D1704" s="11"/>
      <c r="E1704" s="12"/>
      <c r="F1704" s="13"/>
      <c r="G1704" s="59"/>
      <c r="H1704" s="59"/>
      <c r="I1704" s="14"/>
      <c r="J1704" s="69"/>
      <c r="K1704" s="67"/>
    </row>
    <row r="1705" spans="1:11" x14ac:dyDescent="0.35">
      <c r="A1705" s="70"/>
      <c r="B1705" s="20"/>
      <c r="C1705" s="12"/>
      <c r="D1705" s="11"/>
      <c r="E1705" s="12"/>
      <c r="F1705" s="13"/>
      <c r="G1705" s="60"/>
      <c r="H1705" s="60"/>
      <c r="I1705" s="14"/>
      <c r="J1705" s="21"/>
      <c r="K1705" s="67"/>
    </row>
    <row r="1706" spans="1:11" x14ac:dyDescent="0.35">
      <c r="A1706" s="71"/>
      <c r="B1706" s="22"/>
      <c r="C1706" s="22"/>
      <c r="D1706" s="24"/>
      <c r="E1706" s="22"/>
      <c r="F1706" s="25"/>
      <c r="G1706" s="61"/>
      <c r="H1706" s="62"/>
      <c r="I1706" s="26"/>
      <c r="J1706" s="27"/>
      <c r="K1706" s="72"/>
    </row>
    <row r="1707" spans="1:11" x14ac:dyDescent="0.35">
      <c r="A1707" s="66">
        <v>141604</v>
      </c>
      <c r="B1707" s="10" t="s">
        <v>347</v>
      </c>
      <c r="C1707" s="11" t="s">
        <v>13</v>
      </c>
      <c r="D1707" s="11"/>
      <c r="E1707" s="12">
        <v>12</v>
      </c>
      <c r="F1707" s="13">
        <v>0.6</v>
      </c>
      <c r="G1707" s="58">
        <f>SUM(E1707:E1711)</f>
        <v>27</v>
      </c>
      <c r="H1707" s="58">
        <f>SUM(F1707:F1711)</f>
        <v>1.6</v>
      </c>
      <c r="I1707" s="29" t="s">
        <v>14</v>
      </c>
      <c r="J1707" s="30">
        <v>12</v>
      </c>
      <c r="K1707" s="73">
        <v>0.6</v>
      </c>
    </row>
    <row r="1708" spans="1:11" x14ac:dyDescent="0.35">
      <c r="A1708" s="68"/>
      <c r="B1708" s="18"/>
      <c r="C1708" s="12" t="s">
        <v>17</v>
      </c>
      <c r="D1708" s="11" t="s">
        <v>18</v>
      </c>
      <c r="E1708" s="12">
        <v>15</v>
      </c>
      <c r="F1708" s="13">
        <v>1</v>
      </c>
      <c r="G1708" s="59"/>
      <c r="H1708" s="59"/>
      <c r="I1708" s="31"/>
      <c r="J1708" s="32"/>
      <c r="K1708" s="74"/>
    </row>
    <row r="1709" spans="1:11" x14ac:dyDescent="0.35">
      <c r="A1709" s="68"/>
      <c r="B1709" s="18"/>
      <c r="C1709" s="12"/>
      <c r="D1709" s="11"/>
      <c r="E1709" s="12"/>
      <c r="F1709" s="13"/>
      <c r="G1709" s="59"/>
      <c r="H1709" s="59"/>
      <c r="I1709" s="31"/>
      <c r="J1709" s="32"/>
      <c r="K1709" s="74"/>
    </row>
    <row r="1710" spans="1:11" x14ac:dyDescent="0.35">
      <c r="A1710" s="68"/>
      <c r="B1710" s="18"/>
      <c r="C1710" s="12"/>
      <c r="D1710" s="11"/>
      <c r="E1710" s="12"/>
      <c r="F1710" s="13"/>
      <c r="G1710" s="59"/>
      <c r="H1710" s="59"/>
      <c r="I1710" s="31"/>
      <c r="J1710" s="32"/>
      <c r="K1710" s="74"/>
    </row>
    <row r="1711" spans="1:11" x14ac:dyDescent="0.35">
      <c r="A1711" s="70"/>
      <c r="B1711" s="20"/>
      <c r="C1711" s="12"/>
      <c r="D1711" s="11"/>
      <c r="E1711" s="12"/>
      <c r="F1711" s="13"/>
      <c r="G1711" s="60"/>
      <c r="H1711" s="60"/>
      <c r="I1711" s="33"/>
      <c r="J1711" s="34"/>
      <c r="K1711" s="75"/>
    </row>
    <row r="1712" spans="1:11" x14ac:dyDescent="0.35">
      <c r="A1712" s="71"/>
      <c r="B1712" s="22"/>
      <c r="C1712" s="22"/>
      <c r="D1712" s="24"/>
      <c r="E1712" s="22"/>
      <c r="F1712" s="25"/>
      <c r="G1712" s="61"/>
      <c r="H1712" s="62"/>
      <c r="I1712" s="26"/>
      <c r="J1712" s="27"/>
      <c r="K1712" s="72"/>
    </row>
    <row r="1713" spans="1:11" x14ac:dyDescent="0.35">
      <c r="A1713" s="66">
        <v>756035</v>
      </c>
      <c r="B1713" s="10" t="s">
        <v>348</v>
      </c>
      <c r="C1713" s="11" t="s">
        <v>13</v>
      </c>
      <c r="D1713" s="11"/>
      <c r="E1713" s="12">
        <v>12</v>
      </c>
      <c r="F1713" s="13">
        <v>0</v>
      </c>
      <c r="G1713" s="58">
        <f t="shared" ref="G1713:H1713" si="91">SUM(E1713:E1716)</f>
        <v>27</v>
      </c>
      <c r="H1713" s="58">
        <f t="shared" si="91"/>
        <v>1</v>
      </c>
      <c r="I1713" s="14" t="s">
        <v>14</v>
      </c>
      <c r="J1713" s="15">
        <v>12</v>
      </c>
      <c r="K1713" s="67">
        <v>0</v>
      </c>
    </row>
    <row r="1714" spans="1:11" x14ac:dyDescent="0.35">
      <c r="A1714" s="68"/>
      <c r="B1714" s="18"/>
      <c r="C1714" s="12" t="s">
        <v>17</v>
      </c>
      <c r="D1714" s="11" t="s">
        <v>18</v>
      </c>
      <c r="E1714" s="12">
        <v>15</v>
      </c>
      <c r="F1714" s="13">
        <v>1</v>
      </c>
      <c r="G1714" s="59"/>
      <c r="H1714" s="59"/>
      <c r="I1714" s="14"/>
      <c r="J1714" s="69"/>
      <c r="K1714" s="67"/>
    </row>
    <row r="1715" spans="1:11" x14ac:dyDescent="0.35">
      <c r="A1715" s="68"/>
      <c r="B1715" s="18"/>
      <c r="C1715" s="12"/>
      <c r="D1715" s="11"/>
      <c r="E1715" s="12"/>
      <c r="F1715" s="13"/>
      <c r="G1715" s="59"/>
      <c r="H1715" s="59"/>
      <c r="I1715" s="14"/>
      <c r="J1715" s="69"/>
      <c r="K1715" s="67"/>
    </row>
    <row r="1716" spans="1:11" x14ac:dyDescent="0.35">
      <c r="A1716" s="70"/>
      <c r="B1716" s="20"/>
      <c r="C1716" s="12"/>
      <c r="D1716" s="11"/>
      <c r="E1716" s="12"/>
      <c r="F1716" s="13"/>
      <c r="G1716" s="60"/>
      <c r="H1716" s="60"/>
      <c r="I1716" s="14"/>
      <c r="J1716" s="21"/>
      <c r="K1716" s="67"/>
    </row>
    <row r="1717" spans="1:11" x14ac:dyDescent="0.35">
      <c r="A1717" s="71"/>
      <c r="B1717" s="22"/>
      <c r="C1717" s="22"/>
      <c r="D1717" s="24"/>
      <c r="E1717" s="22"/>
      <c r="F1717" s="25"/>
      <c r="G1717" s="61"/>
      <c r="H1717" s="62"/>
      <c r="I1717" s="26"/>
      <c r="J1717" s="27"/>
      <c r="K1717" s="72"/>
    </row>
    <row r="1718" spans="1:11" x14ac:dyDescent="0.35">
      <c r="A1718" s="66">
        <v>422083</v>
      </c>
      <c r="B1718" s="10" t="s">
        <v>349</v>
      </c>
      <c r="C1718" s="11" t="s">
        <v>13</v>
      </c>
      <c r="D1718" s="11"/>
      <c r="E1718" s="12">
        <v>10.6</v>
      </c>
      <c r="F1718" s="13">
        <v>1</v>
      </c>
      <c r="G1718" s="58">
        <f t="shared" ref="G1718:H1718" si="92">SUM(E1718:E1721)</f>
        <v>25.6</v>
      </c>
      <c r="H1718" s="58">
        <f t="shared" si="92"/>
        <v>1</v>
      </c>
      <c r="I1718" s="14" t="s">
        <v>14</v>
      </c>
      <c r="J1718" s="15">
        <v>12</v>
      </c>
      <c r="K1718" s="67">
        <v>0</v>
      </c>
    </row>
    <row r="1719" spans="1:11" x14ac:dyDescent="0.35">
      <c r="A1719" s="68"/>
      <c r="B1719" s="18"/>
      <c r="C1719" s="12" t="s">
        <v>17</v>
      </c>
      <c r="D1719" s="11" t="s">
        <v>18</v>
      </c>
      <c r="E1719" s="12">
        <v>15</v>
      </c>
      <c r="F1719" s="13">
        <v>0</v>
      </c>
      <c r="G1719" s="59"/>
      <c r="H1719" s="59"/>
      <c r="I1719" s="14"/>
      <c r="J1719" s="69"/>
      <c r="K1719" s="67"/>
    </row>
    <row r="1720" spans="1:11" x14ac:dyDescent="0.35">
      <c r="A1720" s="68"/>
      <c r="B1720" s="18"/>
      <c r="C1720" s="12"/>
      <c r="D1720" s="11"/>
      <c r="E1720" s="12"/>
      <c r="F1720" s="13"/>
      <c r="G1720" s="59"/>
      <c r="H1720" s="59"/>
      <c r="I1720" s="14"/>
      <c r="J1720" s="69"/>
      <c r="K1720" s="67"/>
    </row>
    <row r="1721" spans="1:11" x14ac:dyDescent="0.35">
      <c r="A1721" s="70"/>
      <c r="B1721" s="20"/>
      <c r="C1721" s="12"/>
      <c r="D1721" s="11"/>
      <c r="E1721" s="12"/>
      <c r="F1721" s="13"/>
      <c r="G1721" s="60"/>
      <c r="H1721" s="60"/>
      <c r="I1721" s="14"/>
      <c r="J1721" s="21"/>
      <c r="K1721" s="67"/>
    </row>
    <row r="1722" spans="1:11" x14ac:dyDescent="0.35">
      <c r="A1722" s="71"/>
      <c r="B1722" s="22"/>
      <c r="C1722" s="22"/>
      <c r="D1722" s="24"/>
      <c r="E1722" s="22"/>
      <c r="F1722" s="25"/>
      <c r="G1722" s="61"/>
      <c r="H1722" s="62"/>
      <c r="I1722" s="26"/>
      <c r="J1722" s="27"/>
      <c r="K1722" s="72"/>
    </row>
    <row r="1723" spans="1:11" x14ac:dyDescent="0.35">
      <c r="A1723" s="66">
        <v>939582</v>
      </c>
      <c r="B1723" s="10" t="s">
        <v>350</v>
      </c>
      <c r="C1723" s="11" t="s">
        <v>13</v>
      </c>
      <c r="D1723" s="11"/>
      <c r="E1723" s="12">
        <v>12</v>
      </c>
      <c r="F1723" s="13">
        <v>1</v>
      </c>
      <c r="G1723" s="58">
        <f t="shared" ref="G1723:H1723" si="93">SUM(E1723:E1726)</f>
        <v>24</v>
      </c>
      <c r="H1723" s="58">
        <f t="shared" si="93"/>
        <v>2</v>
      </c>
      <c r="I1723" s="14" t="s">
        <v>14</v>
      </c>
      <c r="J1723" s="15">
        <v>12</v>
      </c>
      <c r="K1723" s="67">
        <v>1</v>
      </c>
    </row>
    <row r="1724" spans="1:11" x14ac:dyDescent="0.35">
      <c r="A1724" s="68"/>
      <c r="B1724" s="18"/>
      <c r="C1724" s="12" t="s">
        <v>17</v>
      </c>
      <c r="D1724" s="11" t="s">
        <v>18</v>
      </c>
      <c r="E1724" s="12">
        <v>12</v>
      </c>
      <c r="F1724" s="13">
        <v>1</v>
      </c>
      <c r="G1724" s="59"/>
      <c r="H1724" s="59"/>
      <c r="I1724" s="14"/>
      <c r="J1724" s="69"/>
      <c r="K1724" s="67"/>
    </row>
    <row r="1725" spans="1:11" x14ac:dyDescent="0.35">
      <c r="A1725" s="68"/>
      <c r="B1725" s="18"/>
      <c r="C1725" s="12"/>
      <c r="D1725" s="11"/>
      <c r="E1725" s="12"/>
      <c r="F1725" s="13"/>
      <c r="G1725" s="59"/>
      <c r="H1725" s="59"/>
      <c r="I1725" s="14"/>
      <c r="J1725" s="69"/>
      <c r="K1725" s="67"/>
    </row>
    <row r="1726" spans="1:11" x14ac:dyDescent="0.35">
      <c r="A1726" s="70"/>
      <c r="B1726" s="20"/>
      <c r="C1726" s="12"/>
      <c r="D1726" s="11"/>
      <c r="E1726" s="12"/>
      <c r="F1726" s="13"/>
      <c r="G1726" s="60"/>
      <c r="H1726" s="60"/>
      <c r="I1726" s="14"/>
      <c r="J1726" s="21"/>
      <c r="K1726" s="67"/>
    </row>
    <row r="1727" spans="1:11" x14ac:dyDescent="0.35">
      <c r="A1727" s="71"/>
      <c r="B1727" s="22"/>
      <c r="C1727" s="22"/>
      <c r="D1727" s="24"/>
      <c r="E1727" s="22"/>
      <c r="F1727" s="25"/>
      <c r="G1727" s="61"/>
      <c r="H1727" s="62"/>
      <c r="I1727" s="26"/>
      <c r="J1727" s="27"/>
      <c r="K1727" s="72"/>
    </row>
    <row r="1728" spans="1:11" x14ac:dyDescent="0.35">
      <c r="A1728" s="66">
        <v>428903</v>
      </c>
      <c r="B1728" s="10" t="s">
        <v>351</v>
      </c>
      <c r="C1728" s="11" t="s">
        <v>13</v>
      </c>
      <c r="D1728" s="11"/>
      <c r="E1728" s="12">
        <v>12</v>
      </c>
      <c r="F1728" s="13">
        <v>1</v>
      </c>
      <c r="G1728" s="58">
        <f t="shared" ref="G1728:H1728" si="94">SUM(E1728:E1731)</f>
        <v>25</v>
      </c>
      <c r="H1728" s="58">
        <f t="shared" si="94"/>
        <v>2</v>
      </c>
      <c r="I1728" s="14" t="s">
        <v>14</v>
      </c>
      <c r="J1728" s="15">
        <v>12</v>
      </c>
      <c r="K1728" s="67">
        <v>1</v>
      </c>
    </row>
    <row r="1729" spans="1:11" x14ac:dyDescent="0.35">
      <c r="A1729" s="68"/>
      <c r="B1729" s="18"/>
      <c r="C1729" s="12" t="s">
        <v>17</v>
      </c>
      <c r="D1729" s="11" t="s">
        <v>18</v>
      </c>
      <c r="E1729" s="12">
        <v>13</v>
      </c>
      <c r="F1729" s="13">
        <v>1</v>
      </c>
      <c r="G1729" s="59"/>
      <c r="H1729" s="59"/>
      <c r="I1729" s="14"/>
      <c r="J1729" s="69"/>
      <c r="K1729" s="67"/>
    </row>
    <row r="1730" spans="1:11" x14ac:dyDescent="0.35">
      <c r="A1730" s="68"/>
      <c r="B1730" s="18"/>
      <c r="C1730" s="12"/>
      <c r="D1730" s="11"/>
      <c r="E1730" s="12"/>
      <c r="F1730" s="13"/>
      <c r="G1730" s="59"/>
      <c r="H1730" s="59"/>
      <c r="I1730" s="14"/>
      <c r="J1730" s="69"/>
      <c r="K1730" s="67"/>
    </row>
    <row r="1731" spans="1:11" x14ac:dyDescent="0.35">
      <c r="A1731" s="70"/>
      <c r="B1731" s="20"/>
      <c r="C1731" s="12"/>
      <c r="D1731" s="11"/>
      <c r="E1731" s="12"/>
      <c r="F1731" s="13"/>
      <c r="G1731" s="60"/>
      <c r="H1731" s="60"/>
      <c r="I1731" s="14"/>
      <c r="J1731" s="21"/>
      <c r="K1731" s="67"/>
    </row>
    <row r="1732" spans="1:11" x14ac:dyDescent="0.35">
      <c r="A1732" s="71"/>
      <c r="B1732" s="22"/>
      <c r="C1732" s="22"/>
      <c r="D1732" s="24"/>
      <c r="E1732" s="22"/>
      <c r="F1732" s="25"/>
      <c r="G1732" s="61"/>
      <c r="H1732" s="62"/>
      <c r="I1732" s="26"/>
      <c r="J1732" s="27"/>
      <c r="K1732" s="72"/>
    </row>
    <row r="1733" spans="1:11" x14ac:dyDescent="0.35">
      <c r="A1733" s="66">
        <v>74338</v>
      </c>
      <c r="B1733" s="10" t="s">
        <v>352</v>
      </c>
      <c r="C1733" s="11" t="s">
        <v>13</v>
      </c>
      <c r="D1733" s="11"/>
      <c r="E1733" s="12">
        <v>12</v>
      </c>
      <c r="F1733" s="13">
        <v>0</v>
      </c>
      <c r="G1733" s="58">
        <f>SUM(E1733:E1736)</f>
        <v>20</v>
      </c>
      <c r="H1733" s="58">
        <f>SUM(F1733:F1736)</f>
        <v>1</v>
      </c>
      <c r="I1733" s="14" t="s">
        <v>14</v>
      </c>
      <c r="J1733" s="15">
        <v>8</v>
      </c>
      <c r="K1733" s="67">
        <v>0</v>
      </c>
    </row>
    <row r="1734" spans="1:11" x14ac:dyDescent="0.35">
      <c r="A1734" s="68"/>
      <c r="B1734" s="18"/>
      <c r="C1734" s="12" t="s">
        <v>17</v>
      </c>
      <c r="D1734" s="11" t="s">
        <v>18</v>
      </c>
      <c r="E1734" s="12">
        <v>8</v>
      </c>
      <c r="F1734" s="13">
        <v>1</v>
      </c>
      <c r="G1734" s="59"/>
      <c r="H1734" s="59"/>
      <c r="I1734" s="14"/>
      <c r="J1734" s="69"/>
      <c r="K1734" s="67"/>
    </row>
    <row r="1735" spans="1:11" x14ac:dyDescent="0.35">
      <c r="A1735" s="68"/>
      <c r="B1735" s="18"/>
      <c r="C1735" s="12"/>
      <c r="D1735" s="11"/>
      <c r="E1735" s="12"/>
      <c r="F1735" s="13"/>
      <c r="G1735" s="59"/>
      <c r="H1735" s="59"/>
      <c r="I1735" s="14"/>
      <c r="J1735" s="69"/>
      <c r="K1735" s="67"/>
    </row>
    <row r="1736" spans="1:11" x14ac:dyDescent="0.35">
      <c r="A1736" s="70"/>
      <c r="B1736" s="20"/>
      <c r="C1736" s="12"/>
      <c r="D1736" s="11"/>
      <c r="E1736" s="12"/>
      <c r="F1736" s="13"/>
      <c r="G1736" s="60"/>
      <c r="H1736" s="60"/>
      <c r="I1736" s="14"/>
      <c r="J1736" s="21"/>
      <c r="K1736" s="67"/>
    </row>
    <row r="1737" spans="1:11" x14ac:dyDescent="0.35">
      <c r="A1737" s="71"/>
      <c r="B1737" s="22"/>
      <c r="C1737" s="22"/>
      <c r="D1737" s="24"/>
      <c r="E1737" s="22"/>
      <c r="F1737" s="25"/>
      <c r="G1737" s="61"/>
      <c r="H1737" s="62"/>
      <c r="I1737" s="26"/>
      <c r="J1737" s="27"/>
      <c r="K1737" s="72"/>
    </row>
    <row r="1738" spans="1:11" x14ac:dyDescent="0.35">
      <c r="A1738" s="66">
        <v>619545</v>
      </c>
      <c r="B1738" s="10" t="s">
        <v>353</v>
      </c>
      <c r="C1738" s="11" t="s">
        <v>13</v>
      </c>
      <c r="D1738" s="11"/>
      <c r="E1738" s="12">
        <v>12</v>
      </c>
      <c r="F1738" s="13">
        <v>1</v>
      </c>
      <c r="G1738" s="58">
        <f>SUM(E1738:E1741)</f>
        <v>27</v>
      </c>
      <c r="H1738" s="58">
        <f>SUM(F1738:F1741)</f>
        <v>2</v>
      </c>
      <c r="I1738" s="14" t="s">
        <v>14</v>
      </c>
      <c r="J1738" s="15">
        <v>12</v>
      </c>
      <c r="K1738" s="67">
        <v>1</v>
      </c>
    </row>
    <row r="1739" spans="1:11" x14ac:dyDescent="0.35">
      <c r="A1739" s="68"/>
      <c r="B1739" s="18"/>
      <c r="C1739" s="12" t="s">
        <v>17</v>
      </c>
      <c r="D1739" s="11" t="s">
        <v>18</v>
      </c>
      <c r="E1739" s="12">
        <v>15</v>
      </c>
      <c r="F1739" s="13">
        <v>1</v>
      </c>
      <c r="G1739" s="59"/>
      <c r="H1739" s="59"/>
      <c r="I1739" s="14"/>
      <c r="J1739" s="69"/>
      <c r="K1739" s="67"/>
    </row>
    <row r="1740" spans="1:11" x14ac:dyDescent="0.35">
      <c r="A1740" s="68"/>
      <c r="B1740" s="18"/>
      <c r="C1740" s="12"/>
      <c r="D1740" s="11"/>
      <c r="E1740" s="12"/>
      <c r="F1740" s="13"/>
      <c r="G1740" s="59"/>
      <c r="H1740" s="59"/>
      <c r="I1740" s="14"/>
      <c r="J1740" s="69"/>
      <c r="K1740" s="67"/>
    </row>
    <row r="1741" spans="1:11" x14ac:dyDescent="0.35">
      <c r="A1741" s="70"/>
      <c r="B1741" s="20"/>
      <c r="C1741" s="12"/>
      <c r="D1741" s="11"/>
      <c r="E1741" s="12"/>
      <c r="F1741" s="13"/>
      <c r="G1741" s="60"/>
      <c r="H1741" s="60"/>
      <c r="I1741" s="14"/>
      <c r="J1741" s="21"/>
      <c r="K1741" s="67"/>
    </row>
    <row r="1742" spans="1:11" x14ac:dyDescent="0.35">
      <c r="A1742" s="71"/>
      <c r="B1742" s="22"/>
      <c r="C1742" s="22"/>
      <c r="D1742" s="24"/>
      <c r="E1742" s="22"/>
      <c r="F1742" s="25"/>
      <c r="G1742" s="61"/>
      <c r="H1742" s="62"/>
      <c r="I1742" s="26"/>
      <c r="J1742" s="27"/>
      <c r="K1742" s="72"/>
    </row>
    <row r="1743" spans="1:11" x14ac:dyDescent="0.35">
      <c r="A1743" s="66">
        <v>94515</v>
      </c>
      <c r="B1743" s="10" t="s">
        <v>354</v>
      </c>
      <c r="C1743" s="11" t="s">
        <v>13</v>
      </c>
      <c r="D1743" s="11"/>
      <c r="E1743" s="12">
        <v>12</v>
      </c>
      <c r="F1743" s="13">
        <v>1</v>
      </c>
      <c r="G1743" s="58">
        <f>SUM(E1743:E1746)</f>
        <v>27</v>
      </c>
      <c r="H1743" s="58">
        <f>SUM(F1743:F1746)</f>
        <v>2</v>
      </c>
      <c r="I1743" s="14" t="s">
        <v>14</v>
      </c>
      <c r="J1743" s="15">
        <v>12</v>
      </c>
      <c r="K1743" s="67">
        <v>1</v>
      </c>
    </row>
    <row r="1744" spans="1:11" x14ac:dyDescent="0.35">
      <c r="A1744" s="68"/>
      <c r="B1744" s="18"/>
      <c r="C1744" s="12" t="s">
        <v>17</v>
      </c>
      <c r="D1744" s="11" t="s">
        <v>18</v>
      </c>
      <c r="E1744" s="12">
        <v>15</v>
      </c>
      <c r="F1744" s="13">
        <v>1</v>
      </c>
      <c r="G1744" s="59"/>
      <c r="H1744" s="59"/>
      <c r="I1744" s="14"/>
      <c r="J1744" s="69"/>
      <c r="K1744" s="67"/>
    </row>
    <row r="1745" spans="1:11" x14ac:dyDescent="0.35">
      <c r="A1745" s="68"/>
      <c r="B1745" s="18"/>
      <c r="C1745" s="12"/>
      <c r="D1745" s="11"/>
      <c r="E1745" s="12"/>
      <c r="F1745" s="13"/>
      <c r="G1745" s="59"/>
      <c r="H1745" s="59"/>
      <c r="I1745" s="14"/>
      <c r="J1745" s="69"/>
      <c r="K1745" s="67"/>
    </row>
    <row r="1746" spans="1:11" x14ac:dyDescent="0.35">
      <c r="A1746" s="70"/>
      <c r="B1746" s="20"/>
      <c r="C1746" s="12"/>
      <c r="D1746" s="11"/>
      <c r="E1746" s="12"/>
      <c r="F1746" s="13"/>
      <c r="G1746" s="60"/>
      <c r="H1746" s="60"/>
      <c r="I1746" s="14"/>
      <c r="J1746" s="21"/>
      <c r="K1746" s="67"/>
    </row>
    <row r="1747" spans="1:11" x14ac:dyDescent="0.35">
      <c r="A1747" s="71"/>
      <c r="B1747" s="22"/>
      <c r="C1747" s="22"/>
      <c r="D1747" s="24"/>
      <c r="E1747" s="22"/>
      <c r="F1747" s="25"/>
      <c r="G1747" s="61"/>
      <c r="H1747" s="62"/>
      <c r="I1747" s="26"/>
      <c r="J1747" s="27"/>
      <c r="K1747" s="72"/>
    </row>
    <row r="1748" spans="1:11" x14ac:dyDescent="0.35">
      <c r="A1748" s="66">
        <v>210814</v>
      </c>
      <c r="B1748" s="10" t="s">
        <v>355</v>
      </c>
      <c r="C1748" s="11" t="s">
        <v>13</v>
      </c>
      <c r="D1748" s="11"/>
      <c r="E1748" s="12">
        <v>12</v>
      </c>
      <c r="F1748" s="13">
        <v>1</v>
      </c>
      <c r="G1748" s="58">
        <f>SUM(E1748:E1751)</f>
        <v>27</v>
      </c>
      <c r="H1748" s="58">
        <f>SUM(F1748:F1751)</f>
        <v>2</v>
      </c>
      <c r="I1748" s="14" t="s">
        <v>14</v>
      </c>
      <c r="J1748" s="15">
        <v>12</v>
      </c>
      <c r="K1748" s="67">
        <v>1</v>
      </c>
    </row>
    <row r="1749" spans="1:11" x14ac:dyDescent="0.35">
      <c r="A1749" s="68"/>
      <c r="B1749" s="18"/>
      <c r="C1749" s="12" t="s">
        <v>17</v>
      </c>
      <c r="D1749" s="11" t="s">
        <v>18</v>
      </c>
      <c r="E1749" s="12">
        <v>15</v>
      </c>
      <c r="F1749" s="13">
        <v>1</v>
      </c>
      <c r="G1749" s="59"/>
      <c r="H1749" s="59"/>
      <c r="I1749" s="14"/>
      <c r="J1749" s="69"/>
      <c r="K1749" s="67"/>
    </row>
    <row r="1750" spans="1:11" x14ac:dyDescent="0.35">
      <c r="A1750" s="68"/>
      <c r="B1750" s="18"/>
      <c r="C1750" s="12"/>
      <c r="D1750" s="11"/>
      <c r="E1750" s="12"/>
      <c r="F1750" s="13"/>
      <c r="G1750" s="59"/>
      <c r="H1750" s="59"/>
      <c r="I1750" s="14"/>
      <c r="J1750" s="69"/>
      <c r="K1750" s="67"/>
    </row>
    <row r="1751" spans="1:11" x14ac:dyDescent="0.35">
      <c r="A1751" s="70"/>
      <c r="B1751" s="20"/>
      <c r="C1751" s="12"/>
      <c r="D1751" s="11"/>
      <c r="E1751" s="12"/>
      <c r="F1751" s="13"/>
      <c r="G1751" s="60"/>
      <c r="H1751" s="60"/>
      <c r="I1751" s="14"/>
      <c r="J1751" s="21"/>
      <c r="K1751" s="67"/>
    </row>
    <row r="1752" spans="1:11" x14ac:dyDescent="0.35">
      <c r="A1752" s="71"/>
      <c r="B1752" s="22"/>
      <c r="C1752" s="22"/>
      <c r="D1752" s="24"/>
      <c r="E1752" s="22"/>
      <c r="F1752" s="25"/>
      <c r="G1752" s="61"/>
      <c r="H1752" s="62"/>
      <c r="I1752" s="26"/>
      <c r="J1752" s="27"/>
      <c r="K1752" s="72"/>
    </row>
    <row r="1753" spans="1:11" x14ac:dyDescent="0.35">
      <c r="A1753" s="66">
        <v>373595</v>
      </c>
      <c r="B1753" s="10" t="s">
        <v>356</v>
      </c>
      <c r="C1753" s="11" t="s">
        <v>13</v>
      </c>
      <c r="D1753" s="11"/>
      <c r="E1753" s="12">
        <v>12</v>
      </c>
      <c r="F1753" s="13">
        <v>1</v>
      </c>
      <c r="G1753" s="58">
        <f>SUM(E1753:E1757)</f>
        <v>26</v>
      </c>
      <c r="H1753" s="58">
        <f>SUM(F1753:F1757)</f>
        <v>2</v>
      </c>
      <c r="I1753" s="29" t="s">
        <v>14</v>
      </c>
      <c r="J1753" s="30">
        <v>12</v>
      </c>
      <c r="K1753" s="73">
        <v>1</v>
      </c>
    </row>
    <row r="1754" spans="1:11" x14ac:dyDescent="0.35">
      <c r="A1754" s="68"/>
      <c r="B1754" s="18"/>
      <c r="C1754" s="12" t="s">
        <v>17</v>
      </c>
      <c r="D1754" s="11" t="s">
        <v>18</v>
      </c>
      <c r="E1754" s="12">
        <v>14</v>
      </c>
      <c r="F1754" s="13">
        <v>1</v>
      </c>
      <c r="G1754" s="59"/>
      <c r="H1754" s="59"/>
      <c r="I1754" s="31"/>
      <c r="J1754" s="32"/>
      <c r="K1754" s="74"/>
    </row>
    <row r="1755" spans="1:11" x14ac:dyDescent="0.35">
      <c r="A1755" s="68"/>
      <c r="B1755" s="18"/>
      <c r="C1755" s="12"/>
      <c r="D1755" s="11"/>
      <c r="E1755" s="12"/>
      <c r="F1755" s="13"/>
      <c r="G1755" s="59"/>
      <c r="H1755" s="59"/>
      <c r="I1755" s="31"/>
      <c r="J1755" s="32"/>
      <c r="K1755" s="74"/>
    </row>
    <row r="1756" spans="1:11" x14ac:dyDescent="0.35">
      <c r="A1756" s="68"/>
      <c r="B1756" s="18"/>
      <c r="C1756" s="12"/>
      <c r="D1756" s="11"/>
      <c r="E1756" s="12"/>
      <c r="F1756" s="13"/>
      <c r="G1756" s="59"/>
      <c r="H1756" s="59"/>
      <c r="I1756" s="31"/>
      <c r="J1756" s="32"/>
      <c r="K1756" s="74"/>
    </row>
    <row r="1757" spans="1:11" x14ac:dyDescent="0.35">
      <c r="A1757" s="70"/>
      <c r="B1757" s="20"/>
      <c r="C1757" s="12"/>
      <c r="D1757" s="11"/>
      <c r="E1757" s="12"/>
      <c r="F1757" s="13"/>
      <c r="G1757" s="60"/>
      <c r="H1757" s="60"/>
      <c r="I1757" s="33"/>
      <c r="J1757" s="34"/>
      <c r="K1757" s="75"/>
    </row>
    <row r="1758" spans="1:11" x14ac:dyDescent="0.35">
      <c r="A1758" s="71"/>
      <c r="B1758" s="22"/>
      <c r="C1758" s="22"/>
      <c r="D1758" s="24"/>
      <c r="E1758" s="22"/>
      <c r="F1758" s="25"/>
      <c r="G1758" s="61"/>
      <c r="H1758" s="62"/>
      <c r="I1758" s="26"/>
      <c r="J1758" s="27"/>
      <c r="K1758" s="72"/>
    </row>
    <row r="1759" spans="1:11" x14ac:dyDescent="0.35">
      <c r="A1759" s="66">
        <v>142598</v>
      </c>
      <c r="B1759" s="10" t="s">
        <v>357</v>
      </c>
      <c r="C1759" s="11" t="s">
        <v>13</v>
      </c>
      <c r="D1759" s="11"/>
      <c r="E1759" s="12">
        <v>12</v>
      </c>
      <c r="F1759" s="13">
        <v>1</v>
      </c>
      <c r="G1759" s="58">
        <f>SUM(E1759:E1762)</f>
        <v>26</v>
      </c>
      <c r="H1759" s="58">
        <f>SUM(F1759:F1762)</f>
        <v>2</v>
      </c>
      <c r="I1759" s="14" t="s">
        <v>14</v>
      </c>
      <c r="J1759" s="15">
        <v>12</v>
      </c>
      <c r="K1759" s="67">
        <v>1</v>
      </c>
    </row>
    <row r="1760" spans="1:11" x14ac:dyDescent="0.35">
      <c r="A1760" s="68"/>
      <c r="B1760" s="18"/>
      <c r="C1760" s="12" t="s">
        <v>17</v>
      </c>
      <c r="D1760" s="11" t="s">
        <v>18</v>
      </c>
      <c r="E1760" s="12">
        <v>14</v>
      </c>
      <c r="F1760" s="13">
        <v>1</v>
      </c>
      <c r="G1760" s="59"/>
      <c r="H1760" s="59"/>
      <c r="I1760" s="14"/>
      <c r="J1760" s="69"/>
      <c r="K1760" s="67"/>
    </row>
    <row r="1761" spans="1:11" x14ac:dyDescent="0.35">
      <c r="A1761" s="68"/>
      <c r="B1761" s="18"/>
      <c r="C1761" s="12"/>
      <c r="D1761" s="11"/>
      <c r="E1761" s="12"/>
      <c r="F1761" s="13"/>
      <c r="G1761" s="59"/>
      <c r="H1761" s="59"/>
      <c r="I1761" s="14"/>
      <c r="J1761" s="69"/>
      <c r="K1761" s="67"/>
    </row>
    <row r="1762" spans="1:11" x14ac:dyDescent="0.35">
      <c r="A1762" s="70"/>
      <c r="B1762" s="20"/>
      <c r="C1762" s="12"/>
      <c r="D1762" s="11"/>
      <c r="E1762" s="12"/>
      <c r="F1762" s="13"/>
      <c r="G1762" s="60"/>
      <c r="H1762" s="60"/>
      <c r="I1762" s="14"/>
      <c r="J1762" s="21"/>
      <c r="K1762" s="67"/>
    </row>
    <row r="1763" spans="1:11" x14ac:dyDescent="0.35">
      <c r="A1763" s="71"/>
      <c r="B1763" s="22"/>
      <c r="C1763" s="22"/>
      <c r="D1763" s="24"/>
      <c r="E1763" s="22"/>
      <c r="F1763" s="25"/>
      <c r="G1763" s="61"/>
      <c r="H1763" s="62"/>
      <c r="I1763" s="26"/>
      <c r="J1763" s="27"/>
      <c r="K1763" s="72"/>
    </row>
    <row r="1764" spans="1:11" x14ac:dyDescent="0.35">
      <c r="A1764" s="66">
        <v>585413</v>
      </c>
      <c r="B1764" s="10" t="s">
        <v>358</v>
      </c>
      <c r="C1764" s="11" t="s">
        <v>13</v>
      </c>
      <c r="D1764" s="11"/>
      <c r="E1764" s="12">
        <v>12</v>
      </c>
      <c r="F1764" s="13">
        <v>1</v>
      </c>
      <c r="G1764" s="58">
        <f>SUM(E1764:E1767)</f>
        <v>25</v>
      </c>
      <c r="H1764" s="58">
        <f>SUM(F1764:F1767)</f>
        <v>2</v>
      </c>
      <c r="I1764" s="14" t="s">
        <v>14</v>
      </c>
      <c r="J1764" s="15">
        <v>12</v>
      </c>
      <c r="K1764" s="67">
        <v>1</v>
      </c>
    </row>
    <row r="1765" spans="1:11" x14ac:dyDescent="0.35">
      <c r="A1765" s="68"/>
      <c r="B1765" s="18"/>
      <c r="C1765" s="12" t="s">
        <v>17</v>
      </c>
      <c r="D1765" s="11" t="s">
        <v>18</v>
      </c>
      <c r="E1765" s="12">
        <v>13</v>
      </c>
      <c r="F1765" s="13">
        <v>1</v>
      </c>
      <c r="G1765" s="59"/>
      <c r="H1765" s="59"/>
      <c r="I1765" s="14"/>
      <c r="J1765" s="69"/>
      <c r="K1765" s="67"/>
    </row>
    <row r="1766" spans="1:11" x14ac:dyDescent="0.35">
      <c r="A1766" s="68"/>
      <c r="B1766" s="18"/>
      <c r="C1766" s="12"/>
      <c r="D1766" s="11"/>
      <c r="E1766" s="12"/>
      <c r="F1766" s="13"/>
      <c r="G1766" s="59"/>
      <c r="H1766" s="59"/>
      <c r="I1766" s="14"/>
      <c r="J1766" s="69"/>
      <c r="K1766" s="67"/>
    </row>
    <row r="1767" spans="1:11" x14ac:dyDescent="0.35">
      <c r="A1767" s="70"/>
      <c r="B1767" s="20"/>
      <c r="C1767" s="12"/>
      <c r="D1767" s="11"/>
      <c r="E1767" s="12"/>
      <c r="F1767" s="13"/>
      <c r="G1767" s="60"/>
      <c r="H1767" s="60"/>
      <c r="I1767" s="14"/>
      <c r="J1767" s="21"/>
      <c r="K1767" s="67"/>
    </row>
    <row r="1768" spans="1:11" x14ac:dyDescent="0.35">
      <c r="A1768" s="71"/>
      <c r="B1768" s="22"/>
      <c r="C1768" s="22"/>
      <c r="D1768" s="24"/>
      <c r="E1768" s="22"/>
      <c r="F1768" s="25"/>
      <c r="G1768" s="61"/>
      <c r="H1768" s="62"/>
      <c r="I1768" s="26"/>
      <c r="J1768" s="27"/>
      <c r="K1768" s="72"/>
    </row>
    <row r="1769" spans="1:11" x14ac:dyDescent="0.35">
      <c r="A1769" s="66">
        <v>293233</v>
      </c>
      <c r="B1769" s="10" t="s">
        <v>359</v>
      </c>
      <c r="C1769" s="11" t="s">
        <v>13</v>
      </c>
      <c r="D1769" s="11"/>
      <c r="E1769" s="12">
        <v>12</v>
      </c>
      <c r="F1769" s="13">
        <v>1</v>
      </c>
      <c r="G1769" s="58">
        <f>SUM(E1769:E1772)</f>
        <v>21</v>
      </c>
      <c r="H1769" s="58">
        <f>SUM(F1769:F1772)</f>
        <v>2</v>
      </c>
      <c r="I1769" s="14" t="s">
        <v>14</v>
      </c>
      <c r="J1769" s="15">
        <v>9</v>
      </c>
      <c r="K1769" s="67">
        <v>1</v>
      </c>
    </row>
    <row r="1770" spans="1:11" x14ac:dyDescent="0.35">
      <c r="A1770" s="68"/>
      <c r="B1770" s="18"/>
      <c r="C1770" s="12" t="s">
        <v>17</v>
      </c>
      <c r="D1770" s="11" t="s">
        <v>18</v>
      </c>
      <c r="E1770" s="12">
        <v>9</v>
      </c>
      <c r="F1770" s="13">
        <v>1</v>
      </c>
      <c r="G1770" s="59"/>
      <c r="H1770" s="59"/>
      <c r="I1770" s="14"/>
      <c r="J1770" s="69"/>
      <c r="K1770" s="67"/>
    </row>
    <row r="1771" spans="1:11" x14ac:dyDescent="0.35">
      <c r="A1771" s="68"/>
      <c r="B1771" s="18"/>
      <c r="C1771" s="12"/>
      <c r="D1771" s="11"/>
      <c r="E1771" s="12"/>
      <c r="F1771" s="13"/>
      <c r="G1771" s="59"/>
      <c r="H1771" s="59"/>
      <c r="I1771" s="14"/>
      <c r="J1771" s="69"/>
      <c r="K1771" s="67"/>
    </row>
    <row r="1772" spans="1:11" x14ac:dyDescent="0.35">
      <c r="A1772" s="70"/>
      <c r="B1772" s="20"/>
      <c r="C1772" s="12"/>
      <c r="D1772" s="11"/>
      <c r="E1772" s="12"/>
      <c r="F1772" s="13"/>
      <c r="G1772" s="60"/>
      <c r="H1772" s="60"/>
      <c r="I1772" s="14"/>
      <c r="J1772" s="21"/>
      <c r="K1772" s="67"/>
    </row>
    <row r="1773" spans="1:11" x14ac:dyDescent="0.35">
      <c r="A1773" s="71"/>
      <c r="B1773" s="22"/>
      <c r="C1773" s="22"/>
      <c r="D1773" s="24"/>
      <c r="E1773" s="22"/>
      <c r="F1773" s="25"/>
      <c r="G1773" s="61"/>
      <c r="H1773" s="62"/>
      <c r="I1773" s="26"/>
      <c r="J1773" s="27"/>
      <c r="K1773" s="72"/>
    </row>
    <row r="1774" spans="1:11" x14ac:dyDescent="0.35">
      <c r="A1774" s="66">
        <v>626099</v>
      </c>
      <c r="B1774" s="10" t="s">
        <v>360</v>
      </c>
      <c r="C1774" s="11" t="s">
        <v>13</v>
      </c>
      <c r="D1774" s="11"/>
      <c r="E1774" s="12">
        <v>12</v>
      </c>
      <c r="F1774" s="13">
        <v>0.6</v>
      </c>
      <c r="G1774" s="58">
        <f>SUM(E1774:E1777)</f>
        <v>26</v>
      </c>
      <c r="H1774" s="58">
        <f>SUM(F1774:F1777)</f>
        <v>1.6</v>
      </c>
      <c r="I1774" s="14" t="s">
        <v>14</v>
      </c>
      <c r="J1774" s="15">
        <v>12</v>
      </c>
      <c r="K1774" s="67">
        <v>0.6</v>
      </c>
    </row>
    <row r="1775" spans="1:11" x14ac:dyDescent="0.35">
      <c r="A1775" s="68"/>
      <c r="B1775" s="18"/>
      <c r="C1775" s="12" t="s">
        <v>17</v>
      </c>
      <c r="D1775" s="11" t="s">
        <v>18</v>
      </c>
      <c r="E1775" s="12">
        <v>14</v>
      </c>
      <c r="F1775" s="13">
        <v>1</v>
      </c>
      <c r="G1775" s="59"/>
      <c r="H1775" s="59"/>
      <c r="I1775" s="14"/>
      <c r="J1775" s="69"/>
      <c r="K1775" s="67"/>
    </row>
    <row r="1776" spans="1:11" x14ac:dyDescent="0.35">
      <c r="A1776" s="68"/>
      <c r="B1776" s="18"/>
      <c r="C1776" s="12"/>
      <c r="D1776" s="11"/>
      <c r="E1776" s="12"/>
      <c r="F1776" s="13"/>
      <c r="G1776" s="59"/>
      <c r="H1776" s="59"/>
      <c r="I1776" s="14"/>
      <c r="J1776" s="69"/>
      <c r="K1776" s="67"/>
    </row>
    <row r="1777" spans="1:11" x14ac:dyDescent="0.35">
      <c r="A1777" s="70"/>
      <c r="B1777" s="20"/>
      <c r="C1777" s="12"/>
      <c r="D1777" s="11"/>
      <c r="E1777" s="12"/>
      <c r="F1777" s="13"/>
      <c r="G1777" s="60"/>
      <c r="H1777" s="60"/>
      <c r="I1777" s="14"/>
      <c r="J1777" s="21"/>
      <c r="K1777" s="67"/>
    </row>
    <row r="1778" spans="1:11" x14ac:dyDescent="0.35">
      <c r="A1778" s="71"/>
      <c r="B1778" s="22"/>
      <c r="C1778" s="22"/>
      <c r="D1778" s="24"/>
      <c r="E1778" s="22"/>
      <c r="F1778" s="25"/>
      <c r="G1778" s="61"/>
      <c r="H1778" s="62"/>
      <c r="I1778" s="26"/>
      <c r="J1778" s="27"/>
      <c r="K1778" s="72"/>
    </row>
    <row r="1779" spans="1:11" x14ac:dyDescent="0.35">
      <c r="A1779" s="66">
        <v>831955</v>
      </c>
      <c r="B1779" s="10" t="s">
        <v>361</v>
      </c>
      <c r="C1779" s="11" t="s">
        <v>13</v>
      </c>
      <c r="D1779" s="11"/>
      <c r="E1779" s="12">
        <v>9</v>
      </c>
      <c r="F1779" s="13">
        <v>0</v>
      </c>
      <c r="G1779" s="58">
        <f>SUM(E1779:E1782)</f>
        <v>9</v>
      </c>
      <c r="H1779" s="58">
        <f>SUM(F1779:F1782)</f>
        <v>0</v>
      </c>
      <c r="I1779" s="14" t="s">
        <v>14</v>
      </c>
      <c r="J1779" s="15">
        <v>0</v>
      </c>
      <c r="K1779" s="67">
        <v>0</v>
      </c>
    </row>
    <row r="1780" spans="1:11" x14ac:dyDescent="0.35">
      <c r="A1780" s="68"/>
      <c r="B1780" s="18"/>
      <c r="C1780" s="12"/>
      <c r="D1780" s="11"/>
      <c r="E1780" s="12"/>
      <c r="F1780" s="13"/>
      <c r="G1780" s="59"/>
      <c r="H1780" s="59"/>
      <c r="I1780" s="14"/>
      <c r="J1780" s="69"/>
      <c r="K1780" s="67"/>
    </row>
    <row r="1781" spans="1:11" x14ac:dyDescent="0.35">
      <c r="A1781" s="68"/>
      <c r="B1781" s="18"/>
      <c r="C1781" s="12"/>
      <c r="D1781" s="11"/>
      <c r="E1781" s="12"/>
      <c r="F1781" s="13"/>
      <c r="G1781" s="59"/>
      <c r="H1781" s="59"/>
      <c r="I1781" s="14"/>
      <c r="J1781" s="69"/>
      <c r="K1781" s="67"/>
    </row>
    <row r="1782" spans="1:11" x14ac:dyDescent="0.35">
      <c r="A1782" s="70"/>
      <c r="B1782" s="20"/>
      <c r="C1782" s="12"/>
      <c r="D1782" s="11"/>
      <c r="E1782" s="12"/>
      <c r="F1782" s="13"/>
      <c r="G1782" s="60"/>
      <c r="H1782" s="60"/>
      <c r="I1782" s="14"/>
      <c r="J1782" s="21"/>
      <c r="K1782" s="67"/>
    </row>
    <row r="1783" spans="1:11" x14ac:dyDescent="0.35">
      <c r="A1783" s="71"/>
      <c r="B1783" s="22"/>
      <c r="C1783" s="22"/>
      <c r="D1783" s="24"/>
      <c r="E1783" s="22"/>
      <c r="F1783" s="25"/>
      <c r="G1783" s="61"/>
      <c r="H1783" s="62"/>
      <c r="I1783" s="26"/>
      <c r="J1783" s="27"/>
      <c r="K1783" s="72"/>
    </row>
    <row r="1784" spans="1:11" x14ac:dyDescent="0.35">
      <c r="A1784" s="66">
        <v>325401</v>
      </c>
      <c r="B1784" s="10" t="s">
        <v>362</v>
      </c>
      <c r="C1784" s="11" t="s">
        <v>13</v>
      </c>
      <c r="D1784" s="11"/>
      <c r="E1784" s="12">
        <v>12</v>
      </c>
      <c r="F1784" s="13">
        <v>1</v>
      </c>
      <c r="G1784" s="58">
        <f>SUM(E1784:E1787)</f>
        <v>27</v>
      </c>
      <c r="H1784" s="58">
        <f>SUM(F1784:F1787)</f>
        <v>2</v>
      </c>
      <c r="I1784" s="14" t="s">
        <v>14</v>
      </c>
      <c r="J1784" s="15">
        <v>12</v>
      </c>
      <c r="K1784" s="67">
        <v>1</v>
      </c>
    </row>
    <row r="1785" spans="1:11" x14ac:dyDescent="0.35">
      <c r="A1785" s="68"/>
      <c r="B1785" s="18"/>
      <c r="C1785" s="12" t="s">
        <v>17</v>
      </c>
      <c r="D1785" s="11" t="s">
        <v>18</v>
      </c>
      <c r="E1785" s="12">
        <v>15</v>
      </c>
      <c r="F1785" s="13">
        <v>1</v>
      </c>
      <c r="G1785" s="59"/>
      <c r="H1785" s="59"/>
      <c r="I1785" s="14"/>
      <c r="J1785" s="69"/>
      <c r="K1785" s="67"/>
    </row>
    <row r="1786" spans="1:11" x14ac:dyDescent="0.35">
      <c r="A1786" s="68"/>
      <c r="B1786" s="18"/>
      <c r="C1786" s="12"/>
      <c r="D1786" s="11"/>
      <c r="E1786" s="12"/>
      <c r="F1786" s="13"/>
      <c r="G1786" s="59"/>
      <c r="H1786" s="59"/>
      <c r="I1786" s="14"/>
      <c r="J1786" s="69"/>
      <c r="K1786" s="67"/>
    </row>
    <row r="1787" spans="1:11" x14ac:dyDescent="0.35">
      <c r="A1787" s="70"/>
      <c r="B1787" s="20"/>
      <c r="C1787" s="12"/>
      <c r="D1787" s="11"/>
      <c r="E1787" s="12"/>
      <c r="F1787" s="13"/>
      <c r="G1787" s="60"/>
      <c r="H1787" s="60"/>
      <c r="I1787" s="14"/>
      <c r="J1787" s="21"/>
      <c r="K1787" s="67"/>
    </row>
    <row r="1788" spans="1:11" x14ac:dyDescent="0.35">
      <c r="A1788" s="71"/>
      <c r="B1788" s="22"/>
      <c r="C1788" s="22"/>
      <c r="D1788" s="24"/>
      <c r="E1788" s="22"/>
      <c r="F1788" s="25"/>
      <c r="G1788" s="61"/>
      <c r="H1788" s="62"/>
      <c r="I1788" s="26"/>
      <c r="J1788" s="27"/>
      <c r="K1788" s="72"/>
    </row>
    <row r="1789" spans="1:11" x14ac:dyDescent="0.35">
      <c r="A1789" s="66">
        <v>462340</v>
      </c>
      <c r="B1789" s="10" t="s">
        <v>363</v>
      </c>
      <c r="C1789" s="11" t="s">
        <v>13</v>
      </c>
      <c r="D1789" s="11"/>
      <c r="E1789" s="12">
        <v>12</v>
      </c>
      <c r="F1789" s="13">
        <v>1</v>
      </c>
      <c r="G1789" s="58">
        <f>SUM(E1789:E1792)</f>
        <v>27</v>
      </c>
      <c r="H1789" s="58">
        <f>SUM(F1789:F1792)</f>
        <v>1</v>
      </c>
      <c r="I1789" s="14" t="s">
        <v>14</v>
      </c>
      <c r="J1789" s="15">
        <v>12</v>
      </c>
      <c r="K1789" s="67">
        <v>0</v>
      </c>
    </row>
    <row r="1790" spans="1:11" x14ac:dyDescent="0.35">
      <c r="A1790" s="68"/>
      <c r="B1790" s="18"/>
      <c r="C1790" s="12" t="s">
        <v>17</v>
      </c>
      <c r="D1790" s="11" t="s">
        <v>18</v>
      </c>
      <c r="E1790" s="12">
        <v>15</v>
      </c>
      <c r="F1790" s="13">
        <v>0</v>
      </c>
      <c r="G1790" s="59"/>
      <c r="H1790" s="59"/>
      <c r="I1790" s="14"/>
      <c r="J1790" s="69"/>
      <c r="K1790" s="67"/>
    </row>
    <row r="1791" spans="1:11" x14ac:dyDescent="0.35">
      <c r="A1791" s="68"/>
      <c r="B1791" s="18"/>
      <c r="C1791" s="12"/>
      <c r="D1791" s="11"/>
      <c r="E1791" s="12"/>
      <c r="F1791" s="13"/>
      <c r="G1791" s="59"/>
      <c r="H1791" s="59"/>
      <c r="I1791" s="14"/>
      <c r="J1791" s="69"/>
      <c r="K1791" s="67"/>
    </row>
    <row r="1792" spans="1:11" x14ac:dyDescent="0.35">
      <c r="A1792" s="70"/>
      <c r="B1792" s="20"/>
      <c r="C1792" s="12"/>
      <c r="D1792" s="11"/>
      <c r="E1792" s="12"/>
      <c r="F1792" s="13"/>
      <c r="G1792" s="60"/>
      <c r="H1792" s="60"/>
      <c r="I1792" s="14"/>
      <c r="J1792" s="21"/>
      <c r="K1792" s="67"/>
    </row>
    <row r="1793" spans="1:11" x14ac:dyDescent="0.35">
      <c r="A1793" s="71"/>
      <c r="B1793" s="22"/>
      <c r="C1793" s="22"/>
      <c r="D1793" s="24"/>
      <c r="E1793" s="22"/>
      <c r="F1793" s="25"/>
      <c r="G1793" s="61"/>
      <c r="H1793" s="62"/>
      <c r="I1793" s="26"/>
      <c r="J1793" s="27"/>
      <c r="K1793" s="72"/>
    </row>
    <row r="1794" spans="1:11" x14ac:dyDescent="0.35">
      <c r="A1794" s="66" t="s">
        <v>364</v>
      </c>
      <c r="B1794" s="10" t="s">
        <v>365</v>
      </c>
      <c r="C1794" s="12"/>
      <c r="D1794" s="11"/>
      <c r="E1794" s="12"/>
      <c r="F1794" s="13"/>
      <c r="G1794" s="58">
        <f>E1794+E1795+E1796+E1797</f>
        <v>0</v>
      </c>
      <c r="H1794" s="58">
        <f>SUM(F1794:F1797)</f>
        <v>0</v>
      </c>
      <c r="I1794" s="14" t="s">
        <v>14</v>
      </c>
      <c r="J1794" s="15">
        <v>0</v>
      </c>
      <c r="K1794" s="67">
        <v>0</v>
      </c>
    </row>
    <row r="1795" spans="1:11" x14ac:dyDescent="0.35">
      <c r="A1795" s="68"/>
      <c r="B1795" s="18"/>
      <c r="C1795" s="12"/>
      <c r="D1795" s="11"/>
      <c r="E1795" s="12"/>
      <c r="F1795" s="13"/>
      <c r="G1795" s="59"/>
      <c r="H1795" s="59"/>
      <c r="I1795" s="14"/>
      <c r="J1795" s="69"/>
      <c r="K1795" s="67"/>
    </row>
    <row r="1796" spans="1:11" x14ac:dyDescent="0.35">
      <c r="A1796" s="68"/>
      <c r="B1796" s="18"/>
      <c r="C1796" s="12"/>
      <c r="D1796" s="11"/>
      <c r="E1796" s="12"/>
      <c r="F1796" s="13"/>
      <c r="G1796" s="59"/>
      <c r="H1796" s="59"/>
      <c r="I1796" s="14"/>
      <c r="J1796" s="69"/>
      <c r="K1796" s="67"/>
    </row>
    <row r="1797" spans="1:11" x14ac:dyDescent="0.35">
      <c r="A1797" s="70"/>
      <c r="B1797" s="20"/>
      <c r="C1797" s="12"/>
      <c r="D1797" s="11"/>
      <c r="E1797" s="12"/>
      <c r="F1797" s="13"/>
      <c r="G1797" s="60"/>
      <c r="H1797" s="60"/>
      <c r="I1797" s="14"/>
      <c r="J1797" s="21"/>
      <c r="K1797" s="67"/>
    </row>
    <row r="1798" spans="1:11" x14ac:dyDescent="0.35">
      <c r="A1798" s="71"/>
      <c r="B1798" s="22"/>
      <c r="C1798" s="22"/>
      <c r="D1798" s="24"/>
      <c r="E1798" s="22"/>
      <c r="F1798" s="25"/>
      <c r="G1798" s="61"/>
      <c r="H1798" s="62"/>
      <c r="I1798" s="26"/>
      <c r="J1798" s="27"/>
      <c r="K1798" s="72"/>
    </row>
    <row r="1799" spans="1:11" x14ac:dyDescent="0.35">
      <c r="A1799" s="66">
        <v>460150</v>
      </c>
      <c r="B1799" s="10" t="s">
        <v>366</v>
      </c>
      <c r="C1799" s="11" t="s">
        <v>13</v>
      </c>
      <c r="D1799" s="11"/>
      <c r="E1799" s="12">
        <v>12</v>
      </c>
      <c r="F1799" s="13">
        <v>1</v>
      </c>
      <c r="G1799" s="58">
        <f>SUM(E1799:E1802)</f>
        <v>26</v>
      </c>
      <c r="H1799" s="58">
        <f>SUM(F1799:F1802)</f>
        <v>2</v>
      </c>
      <c r="I1799" s="14" t="s">
        <v>14</v>
      </c>
      <c r="J1799" s="15">
        <v>12</v>
      </c>
      <c r="K1799" s="67">
        <v>1</v>
      </c>
    </row>
    <row r="1800" spans="1:11" x14ac:dyDescent="0.35">
      <c r="A1800" s="68"/>
      <c r="B1800" s="18"/>
      <c r="C1800" s="12" t="s">
        <v>17</v>
      </c>
      <c r="D1800" s="11" t="s">
        <v>18</v>
      </c>
      <c r="E1800" s="12">
        <v>14</v>
      </c>
      <c r="F1800" s="13">
        <v>1</v>
      </c>
      <c r="G1800" s="59"/>
      <c r="H1800" s="59"/>
      <c r="I1800" s="14"/>
      <c r="J1800" s="69"/>
      <c r="K1800" s="67"/>
    </row>
    <row r="1801" spans="1:11" x14ac:dyDescent="0.35">
      <c r="A1801" s="68"/>
      <c r="B1801" s="18"/>
      <c r="C1801" s="12"/>
      <c r="D1801" s="11"/>
      <c r="E1801" s="12"/>
      <c r="F1801" s="13"/>
      <c r="G1801" s="59"/>
      <c r="H1801" s="59"/>
      <c r="I1801" s="14"/>
      <c r="J1801" s="69"/>
      <c r="K1801" s="67"/>
    </row>
    <row r="1802" spans="1:11" x14ac:dyDescent="0.35">
      <c r="A1802" s="70"/>
      <c r="B1802" s="20"/>
      <c r="C1802" s="12"/>
      <c r="D1802" s="11"/>
      <c r="E1802" s="12"/>
      <c r="F1802" s="13"/>
      <c r="G1802" s="60"/>
      <c r="H1802" s="60"/>
      <c r="I1802" s="14"/>
      <c r="J1802" s="21"/>
      <c r="K1802" s="67"/>
    </row>
    <row r="1803" spans="1:11" x14ac:dyDescent="0.35">
      <c r="A1803" s="71"/>
      <c r="B1803" s="22"/>
      <c r="C1803" s="22"/>
      <c r="D1803" s="24"/>
      <c r="E1803" s="22"/>
      <c r="F1803" s="25"/>
      <c r="G1803" s="61"/>
      <c r="H1803" s="62"/>
      <c r="I1803" s="26"/>
      <c r="J1803" s="27"/>
      <c r="K1803" s="72"/>
    </row>
    <row r="1804" spans="1:11" x14ac:dyDescent="0.35">
      <c r="A1804" s="66">
        <v>354762</v>
      </c>
      <c r="B1804" s="10" t="s">
        <v>367</v>
      </c>
      <c r="C1804" s="42" t="s">
        <v>13</v>
      </c>
      <c r="D1804" s="11"/>
      <c r="E1804" s="12">
        <v>12</v>
      </c>
      <c r="F1804" s="54">
        <v>-1</v>
      </c>
      <c r="G1804" s="58">
        <f>SUM(E1804:E1807)</f>
        <v>12</v>
      </c>
      <c r="H1804" s="58">
        <f>SUM(F1804:F1807)</f>
        <v>-1</v>
      </c>
      <c r="I1804" s="14" t="s">
        <v>14</v>
      </c>
      <c r="J1804" s="15">
        <v>0</v>
      </c>
      <c r="K1804" s="67">
        <v>0</v>
      </c>
    </row>
    <row r="1805" spans="1:11" x14ac:dyDescent="0.35">
      <c r="A1805" s="68"/>
      <c r="B1805" s="18"/>
      <c r="C1805" s="12"/>
      <c r="D1805" s="11"/>
      <c r="E1805" s="12"/>
      <c r="F1805" s="13"/>
      <c r="G1805" s="59"/>
      <c r="H1805" s="59"/>
      <c r="I1805" s="14"/>
      <c r="J1805" s="69"/>
      <c r="K1805" s="67"/>
    </row>
    <row r="1806" spans="1:11" x14ac:dyDescent="0.35">
      <c r="A1806" s="68"/>
      <c r="B1806" s="18"/>
      <c r="C1806" s="12"/>
      <c r="D1806" s="11"/>
      <c r="E1806" s="12"/>
      <c r="F1806" s="13"/>
      <c r="G1806" s="59"/>
      <c r="H1806" s="59"/>
      <c r="I1806" s="14"/>
      <c r="J1806" s="69"/>
      <c r="K1806" s="67"/>
    </row>
    <row r="1807" spans="1:11" x14ac:dyDescent="0.35">
      <c r="A1807" s="70"/>
      <c r="B1807" s="20"/>
      <c r="C1807" s="12"/>
      <c r="D1807" s="11"/>
      <c r="E1807" s="12"/>
      <c r="F1807" s="13"/>
      <c r="G1807" s="60"/>
      <c r="H1807" s="60"/>
      <c r="I1807" s="14"/>
      <c r="J1807" s="21"/>
      <c r="K1807" s="67"/>
    </row>
    <row r="1808" spans="1:11" x14ac:dyDescent="0.35">
      <c r="A1808" s="71"/>
      <c r="B1808" s="22"/>
      <c r="C1808" s="22"/>
      <c r="D1808" s="24"/>
      <c r="E1808" s="22"/>
      <c r="F1808" s="25"/>
      <c r="G1808" s="61"/>
      <c r="H1808" s="62"/>
      <c r="I1808" s="26"/>
      <c r="J1808" s="27"/>
      <c r="K1808" s="72"/>
    </row>
    <row r="1809" spans="1:11" x14ac:dyDescent="0.35">
      <c r="A1809" s="66">
        <v>431795</v>
      </c>
      <c r="B1809" s="10" t="s">
        <v>368</v>
      </c>
      <c r="C1809" s="11" t="s">
        <v>13</v>
      </c>
      <c r="D1809" s="11"/>
      <c r="E1809" s="12">
        <v>12</v>
      </c>
      <c r="F1809" s="13">
        <v>1</v>
      </c>
      <c r="G1809" s="58">
        <f>SUM(E1809:E1812)</f>
        <v>26</v>
      </c>
      <c r="H1809" s="58">
        <f>SUM(F1809:F1812)</f>
        <v>1</v>
      </c>
      <c r="I1809" s="14" t="s">
        <v>14</v>
      </c>
      <c r="J1809" s="15">
        <v>12</v>
      </c>
      <c r="K1809" s="67">
        <v>0</v>
      </c>
    </row>
    <row r="1810" spans="1:11" x14ac:dyDescent="0.35">
      <c r="A1810" s="68"/>
      <c r="B1810" s="18"/>
      <c r="C1810" s="12" t="s">
        <v>17</v>
      </c>
      <c r="D1810" s="11" t="s">
        <v>18</v>
      </c>
      <c r="E1810" s="12">
        <v>14</v>
      </c>
      <c r="F1810" s="13">
        <v>0</v>
      </c>
      <c r="G1810" s="59"/>
      <c r="H1810" s="59"/>
      <c r="I1810" s="14"/>
      <c r="J1810" s="69"/>
      <c r="K1810" s="67"/>
    </row>
    <row r="1811" spans="1:11" x14ac:dyDescent="0.35">
      <c r="A1811" s="68"/>
      <c r="B1811" s="18"/>
      <c r="C1811" s="12"/>
      <c r="D1811" s="11"/>
      <c r="E1811" s="12"/>
      <c r="F1811" s="13"/>
      <c r="G1811" s="59"/>
      <c r="H1811" s="59"/>
      <c r="I1811" s="14"/>
      <c r="J1811" s="69"/>
      <c r="K1811" s="67"/>
    </row>
    <row r="1812" spans="1:11" x14ac:dyDescent="0.35">
      <c r="A1812" s="70"/>
      <c r="B1812" s="20"/>
      <c r="C1812" s="12"/>
      <c r="D1812" s="11"/>
      <c r="E1812" s="12"/>
      <c r="F1812" s="13"/>
      <c r="G1812" s="60"/>
      <c r="H1812" s="60"/>
      <c r="I1812" s="14"/>
      <c r="J1812" s="21"/>
      <c r="K1812" s="67"/>
    </row>
    <row r="1813" spans="1:11" x14ac:dyDescent="0.35">
      <c r="A1813" s="71"/>
      <c r="B1813" s="22"/>
      <c r="C1813" s="22"/>
      <c r="D1813" s="24"/>
      <c r="E1813" s="22"/>
      <c r="F1813" s="25"/>
      <c r="G1813" s="61"/>
      <c r="H1813" s="62"/>
      <c r="I1813" s="26"/>
      <c r="J1813" s="27"/>
      <c r="K1813" s="72"/>
    </row>
    <row r="1814" spans="1:11" x14ac:dyDescent="0.35">
      <c r="A1814" s="66">
        <v>586370</v>
      </c>
      <c r="B1814" s="10" t="s">
        <v>369</v>
      </c>
      <c r="C1814" s="11" t="s">
        <v>13</v>
      </c>
      <c r="D1814" s="11"/>
      <c r="E1814" s="12">
        <v>12</v>
      </c>
      <c r="F1814" s="13">
        <v>0</v>
      </c>
      <c r="G1814" s="58">
        <f>SUM(E1814:E1817)</f>
        <v>25</v>
      </c>
      <c r="H1814" s="58">
        <f>SUM(F1814:F1817)</f>
        <v>1</v>
      </c>
      <c r="I1814" s="14" t="s">
        <v>14</v>
      </c>
      <c r="J1814" s="15">
        <v>12</v>
      </c>
      <c r="K1814" s="67">
        <v>0</v>
      </c>
    </row>
    <row r="1815" spans="1:11" x14ac:dyDescent="0.35">
      <c r="A1815" s="68"/>
      <c r="B1815" s="18"/>
      <c r="C1815" s="12" t="s">
        <v>17</v>
      </c>
      <c r="D1815" s="11" t="s">
        <v>18</v>
      </c>
      <c r="E1815" s="12">
        <v>13</v>
      </c>
      <c r="F1815" s="13">
        <v>1</v>
      </c>
      <c r="G1815" s="59"/>
      <c r="H1815" s="59"/>
      <c r="I1815" s="14"/>
      <c r="J1815" s="69"/>
      <c r="K1815" s="67"/>
    </row>
    <row r="1816" spans="1:11" x14ac:dyDescent="0.35">
      <c r="A1816" s="68"/>
      <c r="B1816" s="18"/>
      <c r="C1816" s="12"/>
      <c r="D1816" s="11"/>
      <c r="E1816" s="12"/>
      <c r="F1816" s="13"/>
      <c r="G1816" s="59"/>
      <c r="H1816" s="59"/>
      <c r="I1816" s="14"/>
      <c r="J1816" s="69"/>
      <c r="K1816" s="67"/>
    </row>
    <row r="1817" spans="1:11" x14ac:dyDescent="0.35">
      <c r="A1817" s="70"/>
      <c r="B1817" s="20"/>
      <c r="C1817" s="12"/>
      <c r="D1817" s="11"/>
      <c r="E1817" s="12"/>
      <c r="F1817" s="13"/>
      <c r="G1817" s="60"/>
      <c r="H1817" s="60"/>
      <c r="I1817" s="14"/>
      <c r="J1817" s="21"/>
      <c r="K1817" s="67"/>
    </row>
    <row r="1818" spans="1:11" x14ac:dyDescent="0.35">
      <c r="A1818" s="71"/>
      <c r="B1818" s="22"/>
      <c r="C1818" s="22"/>
      <c r="D1818" s="24"/>
      <c r="E1818" s="22"/>
      <c r="F1818" s="25"/>
      <c r="G1818" s="61"/>
      <c r="H1818" s="62"/>
      <c r="I1818" s="26"/>
      <c r="J1818" s="27"/>
      <c r="K1818" s="72"/>
    </row>
    <row r="1819" spans="1:11" x14ac:dyDescent="0.35">
      <c r="A1819" s="66">
        <v>723975</v>
      </c>
      <c r="B1819" s="10" t="s">
        <v>370</v>
      </c>
      <c r="C1819" s="11" t="s">
        <v>13</v>
      </c>
      <c r="D1819" s="11"/>
      <c r="E1819" s="12">
        <v>12</v>
      </c>
      <c r="F1819" s="13">
        <v>1</v>
      </c>
      <c r="G1819" s="58">
        <f>SUM(E1819:E1822)</f>
        <v>20</v>
      </c>
      <c r="H1819" s="58">
        <f>SUM(F1819:F1822)</f>
        <v>2</v>
      </c>
      <c r="I1819" s="14" t="s">
        <v>14</v>
      </c>
      <c r="J1819" s="15">
        <v>8</v>
      </c>
      <c r="K1819" s="67">
        <v>1</v>
      </c>
    </row>
    <row r="1820" spans="1:11" x14ac:dyDescent="0.35">
      <c r="A1820" s="68"/>
      <c r="B1820" s="18"/>
      <c r="C1820" s="12" t="s">
        <v>17</v>
      </c>
      <c r="D1820" s="11" t="s">
        <v>18</v>
      </c>
      <c r="E1820" s="12">
        <v>8</v>
      </c>
      <c r="F1820" s="13">
        <v>1</v>
      </c>
      <c r="G1820" s="59"/>
      <c r="H1820" s="59"/>
      <c r="I1820" s="14"/>
      <c r="J1820" s="69"/>
      <c r="K1820" s="67"/>
    </row>
    <row r="1821" spans="1:11" x14ac:dyDescent="0.35">
      <c r="A1821" s="68"/>
      <c r="B1821" s="18"/>
      <c r="C1821" s="12"/>
      <c r="D1821" s="11"/>
      <c r="E1821" s="12"/>
      <c r="F1821" s="13"/>
      <c r="G1821" s="59"/>
      <c r="H1821" s="59"/>
      <c r="I1821" s="14"/>
      <c r="J1821" s="69"/>
      <c r="K1821" s="67"/>
    </row>
    <row r="1822" spans="1:11" x14ac:dyDescent="0.35">
      <c r="A1822" s="70"/>
      <c r="B1822" s="20"/>
      <c r="C1822" s="12"/>
      <c r="D1822" s="11"/>
      <c r="E1822" s="12"/>
      <c r="F1822" s="13"/>
      <c r="G1822" s="60"/>
      <c r="H1822" s="60"/>
      <c r="I1822" s="14"/>
      <c r="J1822" s="21"/>
      <c r="K1822" s="67"/>
    </row>
    <row r="1823" spans="1:11" x14ac:dyDescent="0.35">
      <c r="A1823" s="71"/>
      <c r="B1823" s="22"/>
      <c r="C1823" s="22"/>
      <c r="D1823" s="24"/>
      <c r="E1823" s="22"/>
      <c r="F1823" s="25"/>
      <c r="G1823" s="61"/>
      <c r="H1823" s="62"/>
      <c r="I1823" s="26"/>
      <c r="J1823" s="27"/>
      <c r="K1823" s="72"/>
    </row>
    <row r="1824" spans="1:11" x14ac:dyDescent="0.35">
      <c r="A1824" s="66">
        <v>113389</v>
      </c>
      <c r="B1824" s="10" t="s">
        <v>371</v>
      </c>
      <c r="C1824" s="11" t="s">
        <v>13</v>
      </c>
      <c r="D1824" s="11"/>
      <c r="E1824" s="12">
        <v>12</v>
      </c>
      <c r="F1824" s="13">
        <v>1</v>
      </c>
      <c r="G1824" s="58">
        <f>SUM(E1824:E1827)</f>
        <v>26</v>
      </c>
      <c r="H1824" s="58">
        <f>SUM(F1824:F1827)</f>
        <v>2</v>
      </c>
      <c r="I1824" s="14" t="s">
        <v>14</v>
      </c>
      <c r="J1824" s="15">
        <v>12</v>
      </c>
      <c r="K1824" s="67">
        <v>1</v>
      </c>
    </row>
    <row r="1825" spans="1:11" x14ac:dyDescent="0.35">
      <c r="A1825" s="68"/>
      <c r="B1825" s="18"/>
      <c r="C1825" s="12" t="s">
        <v>17</v>
      </c>
      <c r="D1825" s="11" t="s">
        <v>18</v>
      </c>
      <c r="E1825" s="12">
        <v>14</v>
      </c>
      <c r="F1825" s="13">
        <v>1</v>
      </c>
      <c r="G1825" s="59"/>
      <c r="H1825" s="59"/>
      <c r="I1825" s="14"/>
      <c r="J1825" s="69"/>
      <c r="K1825" s="67"/>
    </row>
    <row r="1826" spans="1:11" x14ac:dyDescent="0.35">
      <c r="A1826" s="68"/>
      <c r="B1826" s="18"/>
      <c r="C1826" s="12"/>
      <c r="D1826" s="11"/>
      <c r="E1826" s="12"/>
      <c r="F1826" s="13"/>
      <c r="G1826" s="59"/>
      <c r="H1826" s="59"/>
      <c r="I1826" s="14"/>
      <c r="J1826" s="69"/>
      <c r="K1826" s="67"/>
    </row>
    <row r="1827" spans="1:11" x14ac:dyDescent="0.35">
      <c r="A1827" s="70"/>
      <c r="B1827" s="20"/>
      <c r="C1827" s="12"/>
      <c r="D1827" s="11"/>
      <c r="E1827" s="12"/>
      <c r="F1827" s="13"/>
      <c r="G1827" s="60"/>
      <c r="H1827" s="60"/>
      <c r="I1827" s="14"/>
      <c r="J1827" s="21"/>
      <c r="K1827" s="67"/>
    </row>
    <row r="1828" spans="1:11" x14ac:dyDescent="0.35">
      <c r="A1828" s="71"/>
      <c r="B1828" s="22"/>
      <c r="C1828" s="22"/>
      <c r="D1828" s="24"/>
      <c r="E1828" s="22"/>
      <c r="F1828" s="25"/>
      <c r="G1828" s="61"/>
      <c r="H1828" s="62"/>
      <c r="I1828" s="26"/>
      <c r="J1828" s="27"/>
      <c r="K1828" s="72"/>
    </row>
    <row r="1829" spans="1:11" x14ac:dyDescent="0.35">
      <c r="A1829" s="66">
        <v>398535</v>
      </c>
      <c r="B1829" s="10" t="s">
        <v>372</v>
      </c>
      <c r="C1829" s="11" t="s">
        <v>13</v>
      </c>
      <c r="D1829" s="11"/>
      <c r="E1829" s="12">
        <v>12</v>
      </c>
      <c r="F1829" s="13">
        <v>0</v>
      </c>
      <c r="G1829" s="58">
        <f>SUM(E1829:E1832)</f>
        <v>27</v>
      </c>
      <c r="H1829" s="58">
        <f>SUM(F1829:F1832)</f>
        <v>0</v>
      </c>
      <c r="I1829" s="14" t="s">
        <v>14</v>
      </c>
      <c r="J1829" s="15">
        <v>12</v>
      </c>
      <c r="K1829" s="67">
        <v>0</v>
      </c>
    </row>
    <row r="1830" spans="1:11" x14ac:dyDescent="0.35">
      <c r="A1830" s="68"/>
      <c r="B1830" s="18"/>
      <c r="C1830" s="12" t="s">
        <v>17</v>
      </c>
      <c r="D1830" s="11" t="s">
        <v>18</v>
      </c>
      <c r="E1830" s="12">
        <v>15</v>
      </c>
      <c r="F1830" s="13">
        <v>0</v>
      </c>
      <c r="G1830" s="59"/>
      <c r="H1830" s="59"/>
      <c r="I1830" s="14"/>
      <c r="J1830" s="69"/>
      <c r="K1830" s="67"/>
    </row>
    <row r="1831" spans="1:11" x14ac:dyDescent="0.35">
      <c r="A1831" s="68"/>
      <c r="B1831" s="18"/>
      <c r="C1831" s="12"/>
      <c r="D1831" s="11"/>
      <c r="E1831" s="12"/>
      <c r="F1831" s="13"/>
      <c r="G1831" s="59"/>
      <c r="H1831" s="59"/>
      <c r="I1831" s="14"/>
      <c r="J1831" s="69"/>
      <c r="K1831" s="67"/>
    </row>
    <row r="1832" spans="1:11" x14ac:dyDescent="0.35">
      <c r="A1832" s="70"/>
      <c r="B1832" s="20"/>
      <c r="C1832" s="12"/>
      <c r="D1832" s="11"/>
      <c r="E1832" s="12"/>
      <c r="F1832" s="13"/>
      <c r="G1832" s="60"/>
      <c r="H1832" s="60"/>
      <c r="I1832" s="14"/>
      <c r="J1832" s="21"/>
      <c r="K1832" s="67"/>
    </row>
    <row r="1833" spans="1:11" x14ac:dyDescent="0.35">
      <c r="A1833" s="71"/>
      <c r="B1833" s="22"/>
      <c r="C1833" s="22"/>
      <c r="D1833" s="24"/>
      <c r="E1833" s="22"/>
      <c r="F1833" s="25"/>
      <c r="G1833" s="61"/>
      <c r="H1833" s="62"/>
      <c r="I1833" s="26"/>
      <c r="J1833" s="27"/>
      <c r="K1833" s="72"/>
    </row>
    <row r="1834" spans="1:11" x14ac:dyDescent="0.35">
      <c r="A1834" s="66">
        <v>450056</v>
      </c>
      <c r="B1834" s="10" t="s">
        <v>373</v>
      </c>
      <c r="C1834" s="11" t="s">
        <v>13</v>
      </c>
      <c r="D1834" s="11"/>
      <c r="E1834" s="12">
        <v>12</v>
      </c>
      <c r="F1834" s="13">
        <v>1</v>
      </c>
      <c r="G1834" s="58">
        <f>SUM(E1834:E1837)</f>
        <v>27</v>
      </c>
      <c r="H1834" s="58">
        <f>SUM(F1834:F1837)</f>
        <v>2</v>
      </c>
      <c r="I1834" s="14" t="s">
        <v>14</v>
      </c>
      <c r="J1834" s="15">
        <v>12</v>
      </c>
      <c r="K1834" s="67">
        <v>1</v>
      </c>
    </row>
    <row r="1835" spans="1:11" x14ac:dyDescent="0.35">
      <c r="A1835" s="68"/>
      <c r="B1835" s="18"/>
      <c r="C1835" s="12" t="s">
        <v>17</v>
      </c>
      <c r="D1835" s="11" t="s">
        <v>18</v>
      </c>
      <c r="E1835" s="12">
        <v>15</v>
      </c>
      <c r="F1835" s="13">
        <v>1</v>
      </c>
      <c r="G1835" s="59"/>
      <c r="H1835" s="59"/>
      <c r="I1835" s="14"/>
      <c r="J1835" s="69"/>
      <c r="K1835" s="67"/>
    </row>
    <row r="1836" spans="1:11" x14ac:dyDescent="0.35">
      <c r="A1836" s="68"/>
      <c r="B1836" s="18"/>
      <c r="C1836" s="12"/>
      <c r="D1836" s="11"/>
      <c r="E1836" s="12"/>
      <c r="F1836" s="13"/>
      <c r="G1836" s="59"/>
      <c r="H1836" s="59"/>
      <c r="I1836" s="14"/>
      <c r="J1836" s="69"/>
      <c r="K1836" s="67"/>
    </row>
    <row r="1837" spans="1:11" x14ac:dyDescent="0.35">
      <c r="A1837" s="70"/>
      <c r="B1837" s="20"/>
      <c r="C1837" s="12"/>
      <c r="D1837" s="11"/>
      <c r="E1837" s="12"/>
      <c r="F1837" s="13"/>
      <c r="G1837" s="60"/>
      <c r="H1837" s="60"/>
      <c r="I1837" s="14"/>
      <c r="J1837" s="21"/>
      <c r="K1837" s="67"/>
    </row>
    <row r="1838" spans="1:11" x14ac:dyDescent="0.35">
      <c r="A1838" s="71"/>
      <c r="B1838" s="22"/>
      <c r="C1838" s="22"/>
      <c r="D1838" s="24"/>
      <c r="E1838" s="22"/>
      <c r="F1838" s="25"/>
      <c r="G1838" s="61"/>
      <c r="H1838" s="62"/>
      <c r="I1838" s="26"/>
      <c r="J1838" s="27"/>
      <c r="K1838" s="72"/>
    </row>
    <row r="1839" spans="1:11" x14ac:dyDescent="0.35">
      <c r="A1839" s="66">
        <v>603750</v>
      </c>
      <c r="B1839" s="10" t="s">
        <v>374</v>
      </c>
      <c r="C1839" s="12"/>
      <c r="D1839" s="11"/>
      <c r="E1839" s="12"/>
      <c r="F1839" s="13"/>
      <c r="G1839" s="58">
        <f>SUM(E1839:E1842)</f>
        <v>0</v>
      </c>
      <c r="H1839" s="58">
        <f>SUM(F1839:F1842)</f>
        <v>0</v>
      </c>
      <c r="I1839" s="14" t="s">
        <v>14</v>
      </c>
      <c r="J1839" s="15">
        <v>0</v>
      </c>
      <c r="K1839" s="67">
        <v>0</v>
      </c>
    </row>
    <row r="1840" spans="1:11" x14ac:dyDescent="0.35">
      <c r="A1840" s="68"/>
      <c r="B1840" s="18"/>
      <c r="C1840" s="12"/>
      <c r="D1840" s="11"/>
      <c r="E1840" s="12"/>
      <c r="F1840" s="13"/>
      <c r="G1840" s="59"/>
      <c r="H1840" s="59"/>
      <c r="I1840" s="14"/>
      <c r="J1840" s="69"/>
      <c r="K1840" s="67"/>
    </row>
    <row r="1841" spans="1:11" x14ac:dyDescent="0.35">
      <c r="A1841" s="68"/>
      <c r="B1841" s="18"/>
      <c r="C1841" s="12"/>
      <c r="D1841" s="11"/>
      <c r="E1841" s="12"/>
      <c r="F1841" s="13"/>
      <c r="G1841" s="59"/>
      <c r="H1841" s="59"/>
      <c r="I1841" s="14"/>
      <c r="J1841" s="69"/>
      <c r="K1841" s="67"/>
    </row>
    <row r="1842" spans="1:11" x14ac:dyDescent="0.35">
      <c r="A1842" s="70"/>
      <c r="B1842" s="20"/>
      <c r="C1842" s="12"/>
      <c r="D1842" s="11"/>
      <c r="E1842" s="12"/>
      <c r="F1842" s="13"/>
      <c r="G1842" s="60"/>
      <c r="H1842" s="60"/>
      <c r="I1842" s="14"/>
      <c r="J1842" s="21"/>
      <c r="K1842" s="67"/>
    </row>
    <row r="1843" spans="1:11" x14ac:dyDescent="0.35">
      <c r="A1843" s="71"/>
      <c r="B1843" s="22"/>
      <c r="C1843" s="22"/>
      <c r="D1843" s="24"/>
      <c r="E1843" s="22"/>
      <c r="F1843" s="25"/>
      <c r="G1843" s="61"/>
      <c r="H1843" s="62"/>
      <c r="I1843" s="26"/>
      <c r="J1843" s="27"/>
      <c r="K1843" s="72"/>
    </row>
    <row r="1844" spans="1:11" x14ac:dyDescent="0.35">
      <c r="A1844" s="66">
        <v>750185</v>
      </c>
      <c r="B1844" s="10" t="s">
        <v>375</v>
      </c>
      <c r="C1844" s="12"/>
      <c r="D1844" s="11"/>
      <c r="E1844" s="12"/>
      <c r="F1844" s="13"/>
      <c r="G1844" s="58">
        <f>SUM(E1844:E1847)</f>
        <v>0</v>
      </c>
      <c r="H1844" s="58">
        <f>SUM(F1844:F1847)</f>
        <v>0</v>
      </c>
      <c r="I1844" s="14" t="s">
        <v>14</v>
      </c>
      <c r="J1844" s="15">
        <v>0</v>
      </c>
      <c r="K1844" s="67">
        <v>0</v>
      </c>
    </row>
    <row r="1845" spans="1:11" x14ac:dyDescent="0.35">
      <c r="A1845" s="68"/>
      <c r="B1845" s="18"/>
      <c r="C1845" s="12"/>
      <c r="D1845" s="11"/>
      <c r="E1845" s="12"/>
      <c r="F1845" s="13"/>
      <c r="G1845" s="59"/>
      <c r="H1845" s="59"/>
      <c r="I1845" s="14"/>
      <c r="J1845" s="69"/>
      <c r="K1845" s="67"/>
    </row>
    <row r="1846" spans="1:11" x14ac:dyDescent="0.35">
      <c r="A1846" s="68"/>
      <c r="B1846" s="18"/>
      <c r="C1846" s="12"/>
      <c r="D1846" s="11"/>
      <c r="E1846" s="12"/>
      <c r="F1846" s="13"/>
      <c r="G1846" s="59"/>
      <c r="H1846" s="59"/>
      <c r="I1846" s="14"/>
      <c r="J1846" s="69"/>
      <c r="K1846" s="67"/>
    </row>
    <row r="1847" spans="1:11" x14ac:dyDescent="0.35">
      <c r="A1847" s="70"/>
      <c r="B1847" s="20"/>
      <c r="C1847" s="12"/>
      <c r="D1847" s="11"/>
      <c r="E1847" s="12"/>
      <c r="F1847" s="13"/>
      <c r="G1847" s="60"/>
      <c r="H1847" s="60"/>
      <c r="I1847" s="14"/>
      <c r="J1847" s="21"/>
      <c r="K1847" s="67"/>
    </row>
    <row r="1848" spans="1:11" x14ac:dyDescent="0.35">
      <c r="A1848" s="71"/>
      <c r="B1848" s="22"/>
      <c r="C1848" s="22"/>
      <c r="D1848" s="24"/>
      <c r="E1848" s="22"/>
      <c r="F1848" s="25"/>
      <c r="G1848" s="61"/>
      <c r="H1848" s="62"/>
      <c r="I1848" s="26"/>
      <c r="J1848" s="27"/>
      <c r="K1848" s="72"/>
    </row>
    <row r="1849" spans="1:11" x14ac:dyDescent="0.35">
      <c r="A1849" s="66">
        <v>417485</v>
      </c>
      <c r="B1849" s="10" t="s">
        <v>376</v>
      </c>
      <c r="C1849" s="12"/>
      <c r="D1849" s="11"/>
      <c r="E1849" s="12"/>
      <c r="F1849" s="13"/>
      <c r="G1849" s="58">
        <f>SUM(E1849:E1852)</f>
        <v>0</v>
      </c>
      <c r="H1849" s="58">
        <f>SUM(F1849:F1852)</f>
        <v>0</v>
      </c>
      <c r="I1849" s="14" t="s">
        <v>14</v>
      </c>
      <c r="J1849" s="15">
        <v>0</v>
      </c>
      <c r="K1849" s="67">
        <v>0</v>
      </c>
    </row>
    <row r="1850" spans="1:11" x14ac:dyDescent="0.35">
      <c r="A1850" s="68"/>
      <c r="B1850" s="18"/>
      <c r="C1850" s="12"/>
      <c r="D1850" s="11"/>
      <c r="E1850" s="12"/>
      <c r="F1850" s="13"/>
      <c r="G1850" s="59"/>
      <c r="H1850" s="59"/>
      <c r="I1850" s="14"/>
      <c r="J1850" s="69"/>
      <c r="K1850" s="67"/>
    </row>
    <row r="1851" spans="1:11" x14ac:dyDescent="0.35">
      <c r="A1851" s="68"/>
      <c r="B1851" s="18"/>
      <c r="C1851" s="12"/>
      <c r="D1851" s="11"/>
      <c r="E1851" s="12"/>
      <c r="F1851" s="13"/>
      <c r="G1851" s="59"/>
      <c r="H1851" s="59"/>
      <c r="I1851" s="14"/>
      <c r="J1851" s="69"/>
      <c r="K1851" s="67"/>
    </row>
    <row r="1852" spans="1:11" x14ac:dyDescent="0.35">
      <c r="A1852" s="70"/>
      <c r="B1852" s="20"/>
      <c r="C1852" s="12"/>
      <c r="D1852" s="11"/>
      <c r="E1852" s="12"/>
      <c r="F1852" s="13"/>
      <c r="G1852" s="60"/>
      <c r="H1852" s="60"/>
      <c r="I1852" s="14"/>
      <c r="J1852" s="21"/>
      <c r="K1852" s="67"/>
    </row>
    <row r="1853" spans="1:11" ht="15" thickBot="1" x14ac:dyDescent="0.4">
      <c r="A1853" s="86"/>
      <c r="B1853" s="87"/>
      <c r="C1853" s="87"/>
      <c r="D1853" s="88"/>
      <c r="E1853" s="87"/>
      <c r="F1853" s="89"/>
      <c r="G1853" s="90"/>
      <c r="H1853" s="91"/>
      <c r="I1853" s="92"/>
      <c r="J1853" s="93"/>
      <c r="K1853" s="94"/>
    </row>
  </sheetData>
  <mergeCells count="2445">
    <mergeCell ref="A2:K2"/>
    <mergeCell ref="A1:K1"/>
    <mergeCell ref="K1849:K1852"/>
    <mergeCell ref="A1849:A1852"/>
    <mergeCell ref="B1849:B1852"/>
    <mergeCell ref="G1849:G1852"/>
    <mergeCell ref="H1849:H1852"/>
    <mergeCell ref="I1849:I1852"/>
    <mergeCell ref="J1849:J1852"/>
    <mergeCell ref="K1839:K1842"/>
    <mergeCell ref="A1844:A1847"/>
    <mergeCell ref="B1844:B1847"/>
    <mergeCell ref="G1844:G1847"/>
    <mergeCell ref="H1844:H1847"/>
    <mergeCell ref="I1844:I1847"/>
    <mergeCell ref="J1844:J1847"/>
    <mergeCell ref="K1844:K1847"/>
    <mergeCell ref="A1839:A1842"/>
    <mergeCell ref="B1839:B1842"/>
    <mergeCell ref="G1839:G1842"/>
    <mergeCell ref="H1839:H1842"/>
    <mergeCell ref="I1839:I1842"/>
    <mergeCell ref="J1839:J1842"/>
    <mergeCell ref="K1829:K1832"/>
    <mergeCell ref="A1834:A1837"/>
    <mergeCell ref="B1834:B1837"/>
    <mergeCell ref="G1834:G1837"/>
    <mergeCell ref="H1834:H1837"/>
    <mergeCell ref="I1834:I1837"/>
    <mergeCell ref="J1834:J1837"/>
    <mergeCell ref="K1834:K1837"/>
    <mergeCell ref="A1829:A1832"/>
    <mergeCell ref="B1829:B1832"/>
    <mergeCell ref="G1829:G1832"/>
    <mergeCell ref="H1829:H1832"/>
    <mergeCell ref="I1829:I1832"/>
    <mergeCell ref="J1829:J1832"/>
    <mergeCell ref="K1819:K1822"/>
    <mergeCell ref="A1824:A1827"/>
    <mergeCell ref="B1824:B1827"/>
    <mergeCell ref="G1824:G1827"/>
    <mergeCell ref="H1824:H1827"/>
    <mergeCell ref="I1824:I1827"/>
    <mergeCell ref="J1824:J1827"/>
    <mergeCell ref="K1824:K1827"/>
    <mergeCell ref="A1819:A1822"/>
    <mergeCell ref="B1819:B1822"/>
    <mergeCell ref="G1819:G1822"/>
    <mergeCell ref="H1819:H1822"/>
    <mergeCell ref="I1819:I1822"/>
    <mergeCell ref="J1819:J1822"/>
    <mergeCell ref="K1809:K1812"/>
    <mergeCell ref="A1814:A1817"/>
    <mergeCell ref="B1814:B1817"/>
    <mergeCell ref="G1814:G1817"/>
    <mergeCell ref="H1814:H1817"/>
    <mergeCell ref="I1814:I1817"/>
    <mergeCell ref="J1814:J1817"/>
    <mergeCell ref="K1814:K1817"/>
    <mergeCell ref="A1809:A1812"/>
    <mergeCell ref="B1809:B1812"/>
    <mergeCell ref="G1809:G1812"/>
    <mergeCell ref="H1809:H1812"/>
    <mergeCell ref="I1809:I1812"/>
    <mergeCell ref="J1809:J1812"/>
    <mergeCell ref="K1799:K1802"/>
    <mergeCell ref="A1804:A1807"/>
    <mergeCell ref="B1804:B1807"/>
    <mergeCell ref="G1804:G1807"/>
    <mergeCell ref="H1804:H1807"/>
    <mergeCell ref="I1804:I1807"/>
    <mergeCell ref="J1804:J1807"/>
    <mergeCell ref="K1804:K1807"/>
    <mergeCell ref="A1799:A1802"/>
    <mergeCell ref="B1799:B1802"/>
    <mergeCell ref="G1799:G1802"/>
    <mergeCell ref="H1799:H1802"/>
    <mergeCell ref="I1799:I1802"/>
    <mergeCell ref="J1799:J1802"/>
    <mergeCell ref="K1789:K1792"/>
    <mergeCell ref="A1794:A1797"/>
    <mergeCell ref="B1794:B1797"/>
    <mergeCell ref="G1794:G1797"/>
    <mergeCell ref="H1794:H1797"/>
    <mergeCell ref="I1794:I1797"/>
    <mergeCell ref="J1794:J1797"/>
    <mergeCell ref="K1794:K1797"/>
    <mergeCell ref="A1789:A1792"/>
    <mergeCell ref="B1789:B1792"/>
    <mergeCell ref="G1789:G1792"/>
    <mergeCell ref="H1789:H1792"/>
    <mergeCell ref="I1789:I1792"/>
    <mergeCell ref="J1789:J1792"/>
    <mergeCell ref="K1779:K1782"/>
    <mergeCell ref="A1784:A1787"/>
    <mergeCell ref="B1784:B1787"/>
    <mergeCell ref="G1784:G1787"/>
    <mergeCell ref="H1784:H1787"/>
    <mergeCell ref="I1784:I1787"/>
    <mergeCell ref="J1784:J1787"/>
    <mergeCell ref="K1784:K1787"/>
    <mergeCell ref="A1779:A1782"/>
    <mergeCell ref="B1779:B1782"/>
    <mergeCell ref="G1779:G1782"/>
    <mergeCell ref="H1779:H1782"/>
    <mergeCell ref="I1779:I1782"/>
    <mergeCell ref="J1779:J1782"/>
    <mergeCell ref="K1769:K1772"/>
    <mergeCell ref="A1774:A1777"/>
    <mergeCell ref="B1774:B1777"/>
    <mergeCell ref="G1774:G1777"/>
    <mergeCell ref="H1774:H1777"/>
    <mergeCell ref="I1774:I1777"/>
    <mergeCell ref="J1774:J1777"/>
    <mergeCell ref="K1774:K1777"/>
    <mergeCell ref="A1769:A1772"/>
    <mergeCell ref="B1769:B1772"/>
    <mergeCell ref="G1769:G1772"/>
    <mergeCell ref="H1769:H1772"/>
    <mergeCell ref="I1769:I1772"/>
    <mergeCell ref="J1769:J1772"/>
    <mergeCell ref="K1759:K1762"/>
    <mergeCell ref="A1764:A1767"/>
    <mergeCell ref="B1764:B1767"/>
    <mergeCell ref="G1764:G1767"/>
    <mergeCell ref="H1764:H1767"/>
    <mergeCell ref="I1764:I1767"/>
    <mergeCell ref="J1764:J1767"/>
    <mergeCell ref="K1764:K1767"/>
    <mergeCell ref="A1759:A1762"/>
    <mergeCell ref="B1759:B1762"/>
    <mergeCell ref="G1759:G1762"/>
    <mergeCell ref="H1759:H1762"/>
    <mergeCell ref="I1759:I1762"/>
    <mergeCell ref="J1759:J1762"/>
    <mergeCell ref="K1748:K1751"/>
    <mergeCell ref="A1753:A1757"/>
    <mergeCell ref="B1753:B1757"/>
    <mergeCell ref="G1753:G1757"/>
    <mergeCell ref="H1753:H1757"/>
    <mergeCell ref="I1753:I1757"/>
    <mergeCell ref="J1753:J1757"/>
    <mergeCell ref="K1753:K1757"/>
    <mergeCell ref="A1748:A1751"/>
    <mergeCell ref="B1748:B1751"/>
    <mergeCell ref="G1748:G1751"/>
    <mergeCell ref="H1748:H1751"/>
    <mergeCell ref="I1748:I1751"/>
    <mergeCell ref="J1748:J1751"/>
    <mergeCell ref="K1738:K1741"/>
    <mergeCell ref="A1743:A1746"/>
    <mergeCell ref="B1743:B1746"/>
    <mergeCell ref="G1743:G1746"/>
    <mergeCell ref="H1743:H1746"/>
    <mergeCell ref="I1743:I1746"/>
    <mergeCell ref="J1743:J1746"/>
    <mergeCell ref="K1743:K1746"/>
    <mergeCell ref="A1738:A1741"/>
    <mergeCell ref="B1738:B1741"/>
    <mergeCell ref="G1738:G1741"/>
    <mergeCell ref="H1738:H1741"/>
    <mergeCell ref="I1738:I1741"/>
    <mergeCell ref="J1738:J1741"/>
    <mergeCell ref="K1728:K1731"/>
    <mergeCell ref="A1733:A1736"/>
    <mergeCell ref="B1733:B1736"/>
    <mergeCell ref="G1733:G1736"/>
    <mergeCell ref="H1733:H1736"/>
    <mergeCell ref="I1733:I1736"/>
    <mergeCell ref="J1733:J1736"/>
    <mergeCell ref="K1733:K1736"/>
    <mergeCell ref="A1728:A1731"/>
    <mergeCell ref="B1728:B1731"/>
    <mergeCell ref="G1728:G1731"/>
    <mergeCell ref="H1728:H1731"/>
    <mergeCell ref="I1728:I1731"/>
    <mergeCell ref="J1728:J1731"/>
    <mergeCell ref="K1718:K1721"/>
    <mergeCell ref="A1723:A1726"/>
    <mergeCell ref="B1723:B1726"/>
    <mergeCell ref="G1723:G1726"/>
    <mergeCell ref="H1723:H1726"/>
    <mergeCell ref="I1723:I1726"/>
    <mergeCell ref="J1723:J1726"/>
    <mergeCell ref="K1723:K1726"/>
    <mergeCell ref="A1718:A1721"/>
    <mergeCell ref="B1718:B1721"/>
    <mergeCell ref="G1718:G1721"/>
    <mergeCell ref="H1718:H1721"/>
    <mergeCell ref="I1718:I1721"/>
    <mergeCell ref="J1718:J1721"/>
    <mergeCell ref="K1707:K1711"/>
    <mergeCell ref="A1713:A1716"/>
    <mergeCell ref="B1713:B1716"/>
    <mergeCell ref="G1713:G1716"/>
    <mergeCell ref="H1713:H1716"/>
    <mergeCell ref="I1713:I1716"/>
    <mergeCell ref="J1713:J1716"/>
    <mergeCell ref="K1713:K1716"/>
    <mergeCell ref="A1707:A1711"/>
    <mergeCell ref="B1707:B1711"/>
    <mergeCell ref="G1707:G1711"/>
    <mergeCell ref="H1707:H1711"/>
    <mergeCell ref="I1707:I1711"/>
    <mergeCell ref="J1707:J1711"/>
    <mergeCell ref="K1697:K1700"/>
    <mergeCell ref="A1702:A1705"/>
    <mergeCell ref="B1702:B1705"/>
    <mergeCell ref="G1702:G1705"/>
    <mergeCell ref="H1702:H1705"/>
    <mergeCell ref="I1702:I1705"/>
    <mergeCell ref="J1702:J1705"/>
    <mergeCell ref="K1702:K1705"/>
    <mergeCell ref="A1697:A1700"/>
    <mergeCell ref="B1697:B1700"/>
    <mergeCell ref="G1697:G1700"/>
    <mergeCell ref="H1697:H1700"/>
    <mergeCell ref="I1697:I1700"/>
    <mergeCell ref="J1697:J1700"/>
    <mergeCell ref="K1687:K1690"/>
    <mergeCell ref="A1692:A1695"/>
    <mergeCell ref="B1692:B1695"/>
    <mergeCell ref="G1692:G1695"/>
    <mergeCell ref="H1692:H1695"/>
    <mergeCell ref="I1692:I1695"/>
    <mergeCell ref="J1692:J1695"/>
    <mergeCell ref="K1692:K1695"/>
    <mergeCell ref="A1687:A1690"/>
    <mergeCell ref="B1687:B1690"/>
    <mergeCell ref="G1687:G1690"/>
    <mergeCell ref="H1687:H1690"/>
    <mergeCell ref="I1687:I1690"/>
    <mergeCell ref="J1687:J1690"/>
    <mergeCell ref="K1677:K1680"/>
    <mergeCell ref="A1682:A1685"/>
    <mergeCell ref="B1682:B1685"/>
    <mergeCell ref="G1682:G1685"/>
    <mergeCell ref="H1682:H1685"/>
    <mergeCell ref="I1682:I1685"/>
    <mergeCell ref="J1682:J1685"/>
    <mergeCell ref="K1682:K1685"/>
    <mergeCell ref="A1677:A1680"/>
    <mergeCell ref="B1677:B1680"/>
    <mergeCell ref="G1677:G1680"/>
    <mergeCell ref="H1677:H1680"/>
    <mergeCell ref="I1677:I1680"/>
    <mergeCell ref="J1677:J1680"/>
    <mergeCell ref="K1666:K1670"/>
    <mergeCell ref="A1672:A1675"/>
    <mergeCell ref="B1672:B1675"/>
    <mergeCell ref="G1672:G1675"/>
    <mergeCell ref="H1672:H1675"/>
    <mergeCell ref="I1672:I1675"/>
    <mergeCell ref="J1672:J1675"/>
    <mergeCell ref="K1672:K1675"/>
    <mergeCell ref="A1666:A1670"/>
    <mergeCell ref="B1666:B1670"/>
    <mergeCell ref="G1666:G1670"/>
    <mergeCell ref="H1666:H1670"/>
    <mergeCell ref="I1666:I1670"/>
    <mergeCell ref="J1666:J1670"/>
    <mergeCell ref="K1655:K1658"/>
    <mergeCell ref="A1660:A1664"/>
    <mergeCell ref="B1660:B1664"/>
    <mergeCell ref="G1660:G1664"/>
    <mergeCell ref="H1660:H1664"/>
    <mergeCell ref="I1660:I1664"/>
    <mergeCell ref="J1660:J1664"/>
    <mergeCell ref="K1660:K1664"/>
    <mergeCell ref="A1655:A1658"/>
    <mergeCell ref="B1655:B1658"/>
    <mergeCell ref="G1655:G1658"/>
    <mergeCell ref="H1655:H1658"/>
    <mergeCell ref="I1655:I1658"/>
    <mergeCell ref="J1655:J1658"/>
    <mergeCell ref="K1645:K1648"/>
    <mergeCell ref="A1650:A1653"/>
    <mergeCell ref="B1650:B1653"/>
    <mergeCell ref="G1650:G1653"/>
    <mergeCell ref="H1650:H1653"/>
    <mergeCell ref="I1650:I1653"/>
    <mergeCell ref="J1650:J1653"/>
    <mergeCell ref="K1650:K1653"/>
    <mergeCell ref="A1645:A1648"/>
    <mergeCell ref="B1645:B1648"/>
    <mergeCell ref="G1645:G1648"/>
    <mergeCell ref="H1645:H1648"/>
    <mergeCell ref="I1645:I1648"/>
    <mergeCell ref="J1645:J1648"/>
    <mergeCell ref="K1635:K1638"/>
    <mergeCell ref="A1640:A1643"/>
    <mergeCell ref="B1640:B1643"/>
    <mergeCell ref="G1640:G1643"/>
    <mergeCell ref="H1640:H1643"/>
    <mergeCell ref="I1640:I1643"/>
    <mergeCell ref="J1640:J1643"/>
    <mergeCell ref="K1640:K1643"/>
    <mergeCell ref="A1635:A1638"/>
    <mergeCell ref="B1635:B1638"/>
    <mergeCell ref="G1635:G1638"/>
    <mergeCell ref="H1635:H1638"/>
    <mergeCell ref="I1635:I1638"/>
    <mergeCell ref="J1635:J1638"/>
    <mergeCell ref="K1624:K1628"/>
    <mergeCell ref="A1630:A1633"/>
    <mergeCell ref="B1630:B1633"/>
    <mergeCell ref="G1630:G1633"/>
    <mergeCell ref="H1630:H1633"/>
    <mergeCell ref="I1630:I1633"/>
    <mergeCell ref="J1630:J1633"/>
    <mergeCell ref="K1630:K1633"/>
    <mergeCell ref="A1624:A1628"/>
    <mergeCell ref="B1624:B1628"/>
    <mergeCell ref="G1624:G1628"/>
    <mergeCell ref="H1624:H1628"/>
    <mergeCell ref="I1624:I1628"/>
    <mergeCell ref="J1624:J1628"/>
    <mergeCell ref="K1612:K1615"/>
    <mergeCell ref="A1617:A1622"/>
    <mergeCell ref="B1617:B1622"/>
    <mergeCell ref="G1617:G1622"/>
    <mergeCell ref="H1617:H1622"/>
    <mergeCell ref="I1617:I1622"/>
    <mergeCell ref="J1617:J1622"/>
    <mergeCell ref="K1617:K1622"/>
    <mergeCell ref="A1612:A1615"/>
    <mergeCell ref="B1612:B1615"/>
    <mergeCell ref="G1612:G1615"/>
    <mergeCell ref="H1612:H1615"/>
    <mergeCell ref="I1612:I1615"/>
    <mergeCell ref="J1612:J1615"/>
    <mergeCell ref="K1602:K1605"/>
    <mergeCell ref="A1607:A1610"/>
    <mergeCell ref="B1607:B1610"/>
    <mergeCell ref="G1607:G1610"/>
    <mergeCell ref="H1607:H1610"/>
    <mergeCell ref="I1607:I1610"/>
    <mergeCell ref="J1607:J1610"/>
    <mergeCell ref="K1607:K1610"/>
    <mergeCell ref="A1602:A1605"/>
    <mergeCell ref="B1602:B1605"/>
    <mergeCell ref="G1602:G1605"/>
    <mergeCell ref="H1602:H1605"/>
    <mergeCell ref="I1602:I1605"/>
    <mergeCell ref="J1602:J1605"/>
    <mergeCell ref="K1592:K1595"/>
    <mergeCell ref="A1597:A1600"/>
    <mergeCell ref="B1597:B1600"/>
    <mergeCell ref="G1597:G1600"/>
    <mergeCell ref="H1597:H1600"/>
    <mergeCell ref="I1597:I1600"/>
    <mergeCell ref="J1597:J1600"/>
    <mergeCell ref="K1597:K1600"/>
    <mergeCell ref="A1592:A1595"/>
    <mergeCell ref="B1592:B1595"/>
    <mergeCell ref="G1592:G1595"/>
    <mergeCell ref="H1592:H1595"/>
    <mergeCell ref="I1592:I1595"/>
    <mergeCell ref="J1592:J1595"/>
    <mergeCell ref="K1582:K1585"/>
    <mergeCell ref="A1587:A1590"/>
    <mergeCell ref="B1587:B1590"/>
    <mergeCell ref="G1587:G1590"/>
    <mergeCell ref="H1587:H1590"/>
    <mergeCell ref="I1587:I1590"/>
    <mergeCell ref="J1587:J1590"/>
    <mergeCell ref="K1587:K1590"/>
    <mergeCell ref="A1582:A1585"/>
    <mergeCell ref="B1582:B1585"/>
    <mergeCell ref="G1582:G1585"/>
    <mergeCell ref="H1582:H1585"/>
    <mergeCell ref="I1582:I1585"/>
    <mergeCell ref="J1582:J1585"/>
    <mergeCell ref="K1570:K1574"/>
    <mergeCell ref="A1576:A1580"/>
    <mergeCell ref="B1576:B1580"/>
    <mergeCell ref="G1576:G1580"/>
    <mergeCell ref="H1576:H1580"/>
    <mergeCell ref="I1576:I1580"/>
    <mergeCell ref="J1576:J1580"/>
    <mergeCell ref="K1576:K1580"/>
    <mergeCell ref="A1570:A1574"/>
    <mergeCell ref="B1570:B1574"/>
    <mergeCell ref="G1570:G1574"/>
    <mergeCell ref="H1570:H1574"/>
    <mergeCell ref="I1570:I1574"/>
    <mergeCell ref="J1570:J1574"/>
    <mergeCell ref="K1560:K1563"/>
    <mergeCell ref="A1565:A1568"/>
    <mergeCell ref="B1565:B1568"/>
    <mergeCell ref="G1565:G1568"/>
    <mergeCell ref="H1565:H1568"/>
    <mergeCell ref="I1565:I1568"/>
    <mergeCell ref="J1565:J1568"/>
    <mergeCell ref="K1565:K1568"/>
    <mergeCell ref="A1560:A1563"/>
    <mergeCell ref="B1560:B1563"/>
    <mergeCell ref="G1560:G1563"/>
    <mergeCell ref="H1560:H1563"/>
    <mergeCell ref="I1560:I1563"/>
    <mergeCell ref="J1560:J1563"/>
    <mergeCell ref="K1550:K1553"/>
    <mergeCell ref="A1555:A1558"/>
    <mergeCell ref="B1555:B1558"/>
    <mergeCell ref="G1555:G1558"/>
    <mergeCell ref="H1555:H1558"/>
    <mergeCell ref="I1555:I1558"/>
    <mergeCell ref="J1555:J1558"/>
    <mergeCell ref="K1555:K1558"/>
    <mergeCell ref="A1550:A1553"/>
    <mergeCell ref="B1550:B1553"/>
    <mergeCell ref="G1550:G1553"/>
    <mergeCell ref="H1550:H1553"/>
    <mergeCell ref="I1550:I1553"/>
    <mergeCell ref="J1550:J1553"/>
    <mergeCell ref="K1540:K1543"/>
    <mergeCell ref="A1545:A1548"/>
    <mergeCell ref="B1545:B1548"/>
    <mergeCell ref="G1545:G1548"/>
    <mergeCell ref="H1545:H1548"/>
    <mergeCell ref="I1545:I1548"/>
    <mergeCell ref="J1545:J1548"/>
    <mergeCell ref="K1545:K1548"/>
    <mergeCell ref="A1540:A1543"/>
    <mergeCell ref="B1540:B1543"/>
    <mergeCell ref="G1540:G1543"/>
    <mergeCell ref="H1540:H1543"/>
    <mergeCell ref="I1540:I1543"/>
    <mergeCell ref="J1540:J1543"/>
    <mergeCell ref="K1530:K1533"/>
    <mergeCell ref="A1535:A1538"/>
    <mergeCell ref="B1535:B1538"/>
    <mergeCell ref="G1535:G1538"/>
    <mergeCell ref="H1535:H1538"/>
    <mergeCell ref="I1535:I1538"/>
    <mergeCell ref="J1535:J1538"/>
    <mergeCell ref="K1535:K1538"/>
    <mergeCell ref="A1530:A1533"/>
    <mergeCell ref="B1530:B1533"/>
    <mergeCell ref="G1530:G1533"/>
    <mergeCell ref="H1530:H1533"/>
    <mergeCell ref="I1530:I1533"/>
    <mergeCell ref="J1530:J1533"/>
    <mergeCell ref="K1519:K1523"/>
    <mergeCell ref="A1525:A1528"/>
    <mergeCell ref="B1525:B1528"/>
    <mergeCell ref="G1525:G1528"/>
    <mergeCell ref="H1525:H1528"/>
    <mergeCell ref="I1525:I1528"/>
    <mergeCell ref="J1525:J1528"/>
    <mergeCell ref="K1525:K1528"/>
    <mergeCell ref="A1519:A1523"/>
    <mergeCell ref="B1519:B1523"/>
    <mergeCell ref="G1519:G1523"/>
    <mergeCell ref="H1519:H1523"/>
    <mergeCell ref="I1519:I1523"/>
    <mergeCell ref="J1519:J1523"/>
    <mergeCell ref="K1504:K1507"/>
    <mergeCell ref="A1509:A1517"/>
    <mergeCell ref="B1509:B1517"/>
    <mergeCell ref="G1509:G1517"/>
    <mergeCell ref="H1509:H1517"/>
    <mergeCell ref="I1509:I1517"/>
    <mergeCell ref="J1509:J1517"/>
    <mergeCell ref="K1509:K1517"/>
    <mergeCell ref="A1504:A1507"/>
    <mergeCell ref="B1504:B1507"/>
    <mergeCell ref="G1504:G1507"/>
    <mergeCell ref="H1504:H1507"/>
    <mergeCell ref="I1504:I1507"/>
    <mergeCell ref="J1504:J1507"/>
    <mergeCell ref="K1492:K1497"/>
    <mergeCell ref="A1499:A1502"/>
    <mergeCell ref="B1499:B1502"/>
    <mergeCell ref="G1499:G1502"/>
    <mergeCell ref="H1499:H1502"/>
    <mergeCell ref="I1499:I1502"/>
    <mergeCell ref="J1499:J1502"/>
    <mergeCell ref="K1499:K1502"/>
    <mergeCell ref="A1492:A1497"/>
    <mergeCell ref="B1492:B1497"/>
    <mergeCell ref="G1492:G1497"/>
    <mergeCell ref="H1492:H1497"/>
    <mergeCell ref="I1492:I1497"/>
    <mergeCell ref="J1492:J1497"/>
    <mergeCell ref="K1479:K1484"/>
    <mergeCell ref="A1486:A1490"/>
    <mergeCell ref="B1486:B1490"/>
    <mergeCell ref="G1486:G1490"/>
    <mergeCell ref="H1486:H1490"/>
    <mergeCell ref="I1486:I1490"/>
    <mergeCell ref="J1486:J1490"/>
    <mergeCell ref="K1486:K1490"/>
    <mergeCell ref="A1479:A1484"/>
    <mergeCell ref="B1479:B1484"/>
    <mergeCell ref="G1479:G1484"/>
    <mergeCell ref="H1479:H1484"/>
    <mergeCell ref="I1479:I1484"/>
    <mergeCell ref="J1479:J1484"/>
    <mergeCell ref="K1468:K1472"/>
    <mergeCell ref="A1474:A1477"/>
    <mergeCell ref="B1474:B1477"/>
    <mergeCell ref="G1474:G1477"/>
    <mergeCell ref="H1474:H1477"/>
    <mergeCell ref="I1474:I1477"/>
    <mergeCell ref="J1474:J1477"/>
    <mergeCell ref="K1474:K1477"/>
    <mergeCell ref="A1468:A1472"/>
    <mergeCell ref="B1468:B1472"/>
    <mergeCell ref="G1468:G1472"/>
    <mergeCell ref="H1468:H1472"/>
    <mergeCell ref="I1468:I1472"/>
    <mergeCell ref="J1468:J1472"/>
    <mergeCell ref="K1458:K1461"/>
    <mergeCell ref="A1463:A1466"/>
    <mergeCell ref="B1463:B1466"/>
    <mergeCell ref="G1463:G1466"/>
    <mergeCell ref="H1463:H1466"/>
    <mergeCell ref="I1463:I1466"/>
    <mergeCell ref="J1463:J1466"/>
    <mergeCell ref="K1463:K1466"/>
    <mergeCell ref="A1458:A1461"/>
    <mergeCell ref="B1458:B1461"/>
    <mergeCell ref="G1458:G1461"/>
    <mergeCell ref="H1458:H1461"/>
    <mergeCell ref="I1458:I1461"/>
    <mergeCell ref="J1458:J1461"/>
    <mergeCell ref="K1446:K1451"/>
    <mergeCell ref="A1453:A1456"/>
    <mergeCell ref="B1453:B1456"/>
    <mergeCell ref="G1453:G1456"/>
    <mergeCell ref="H1453:H1456"/>
    <mergeCell ref="I1453:I1456"/>
    <mergeCell ref="J1453:J1456"/>
    <mergeCell ref="K1453:K1456"/>
    <mergeCell ref="A1446:A1451"/>
    <mergeCell ref="B1446:B1451"/>
    <mergeCell ref="G1446:G1451"/>
    <mergeCell ref="H1446:H1451"/>
    <mergeCell ref="I1446:I1451"/>
    <mergeCell ref="J1446:J1451"/>
    <mergeCell ref="K1436:K1439"/>
    <mergeCell ref="A1441:A1444"/>
    <mergeCell ref="B1441:B1444"/>
    <mergeCell ref="G1441:G1444"/>
    <mergeCell ref="H1441:H1444"/>
    <mergeCell ref="I1441:I1444"/>
    <mergeCell ref="J1441:J1444"/>
    <mergeCell ref="K1441:K1444"/>
    <mergeCell ref="A1436:A1439"/>
    <mergeCell ref="B1436:B1439"/>
    <mergeCell ref="G1436:G1439"/>
    <mergeCell ref="H1436:H1439"/>
    <mergeCell ref="I1436:I1439"/>
    <mergeCell ref="J1436:J1439"/>
    <mergeCell ref="K1426:K1429"/>
    <mergeCell ref="A1431:A1434"/>
    <mergeCell ref="B1431:B1434"/>
    <mergeCell ref="G1431:G1434"/>
    <mergeCell ref="H1431:H1434"/>
    <mergeCell ref="I1431:I1434"/>
    <mergeCell ref="J1431:J1434"/>
    <mergeCell ref="K1431:K1434"/>
    <mergeCell ref="A1426:A1429"/>
    <mergeCell ref="B1426:B1429"/>
    <mergeCell ref="G1426:G1429"/>
    <mergeCell ref="H1426:H1429"/>
    <mergeCell ref="I1426:I1429"/>
    <mergeCell ref="J1426:J1429"/>
    <mergeCell ref="K1416:K1419"/>
    <mergeCell ref="A1421:A1424"/>
    <mergeCell ref="B1421:B1424"/>
    <mergeCell ref="G1421:G1424"/>
    <mergeCell ref="H1421:H1424"/>
    <mergeCell ref="I1421:I1424"/>
    <mergeCell ref="J1421:J1424"/>
    <mergeCell ref="K1421:K1424"/>
    <mergeCell ref="A1416:A1419"/>
    <mergeCell ref="B1416:B1419"/>
    <mergeCell ref="G1416:G1419"/>
    <mergeCell ref="H1416:H1419"/>
    <mergeCell ref="I1416:I1419"/>
    <mergeCell ref="J1416:J1419"/>
    <mergeCell ref="K1406:K1409"/>
    <mergeCell ref="A1411:A1414"/>
    <mergeCell ref="B1411:B1414"/>
    <mergeCell ref="G1411:G1414"/>
    <mergeCell ref="H1411:H1414"/>
    <mergeCell ref="I1411:I1414"/>
    <mergeCell ref="J1411:J1414"/>
    <mergeCell ref="K1411:K1414"/>
    <mergeCell ref="A1406:A1409"/>
    <mergeCell ref="B1406:B1409"/>
    <mergeCell ref="G1406:G1409"/>
    <mergeCell ref="H1406:H1409"/>
    <mergeCell ref="I1406:I1409"/>
    <mergeCell ref="J1406:J1409"/>
    <mergeCell ref="K1395:K1398"/>
    <mergeCell ref="A1400:A1404"/>
    <mergeCell ref="B1400:B1404"/>
    <mergeCell ref="G1400:G1404"/>
    <mergeCell ref="H1400:H1404"/>
    <mergeCell ref="I1400:I1404"/>
    <mergeCell ref="J1400:J1404"/>
    <mergeCell ref="K1400:K1404"/>
    <mergeCell ref="A1395:A1398"/>
    <mergeCell ref="B1395:B1398"/>
    <mergeCell ref="G1395:G1398"/>
    <mergeCell ref="H1395:H1398"/>
    <mergeCell ref="I1395:I1398"/>
    <mergeCell ref="J1395:J1398"/>
    <mergeCell ref="K1384:K1387"/>
    <mergeCell ref="A1389:A1393"/>
    <mergeCell ref="B1389:B1393"/>
    <mergeCell ref="G1389:G1393"/>
    <mergeCell ref="H1389:H1393"/>
    <mergeCell ref="I1389:I1393"/>
    <mergeCell ref="J1389:J1393"/>
    <mergeCell ref="K1389:K1393"/>
    <mergeCell ref="A1384:A1387"/>
    <mergeCell ref="B1384:B1387"/>
    <mergeCell ref="G1384:G1387"/>
    <mergeCell ref="H1384:H1387"/>
    <mergeCell ref="I1384:I1387"/>
    <mergeCell ref="J1384:J1387"/>
    <mergeCell ref="K1374:K1377"/>
    <mergeCell ref="A1379:A1382"/>
    <mergeCell ref="B1379:B1382"/>
    <mergeCell ref="G1379:G1382"/>
    <mergeCell ref="H1379:H1382"/>
    <mergeCell ref="I1379:I1382"/>
    <mergeCell ref="J1379:J1382"/>
    <mergeCell ref="K1379:K1382"/>
    <mergeCell ref="A1374:A1377"/>
    <mergeCell ref="B1374:B1377"/>
    <mergeCell ref="G1374:G1377"/>
    <mergeCell ref="H1374:H1377"/>
    <mergeCell ref="I1374:I1377"/>
    <mergeCell ref="J1374:J1377"/>
    <mergeCell ref="K1364:K1367"/>
    <mergeCell ref="A1369:A1372"/>
    <mergeCell ref="B1369:B1372"/>
    <mergeCell ref="G1369:G1372"/>
    <mergeCell ref="H1369:H1372"/>
    <mergeCell ref="I1369:I1372"/>
    <mergeCell ref="J1369:J1372"/>
    <mergeCell ref="K1369:K1372"/>
    <mergeCell ref="A1364:A1367"/>
    <mergeCell ref="B1364:B1367"/>
    <mergeCell ref="G1364:G1367"/>
    <mergeCell ref="H1364:H1367"/>
    <mergeCell ref="I1364:I1367"/>
    <mergeCell ref="J1364:J1367"/>
    <mergeCell ref="K1354:K1357"/>
    <mergeCell ref="A1359:A1362"/>
    <mergeCell ref="B1359:B1362"/>
    <mergeCell ref="G1359:G1362"/>
    <mergeCell ref="H1359:H1362"/>
    <mergeCell ref="I1359:I1362"/>
    <mergeCell ref="J1359:J1362"/>
    <mergeCell ref="K1359:K1362"/>
    <mergeCell ref="A1354:A1357"/>
    <mergeCell ref="B1354:B1357"/>
    <mergeCell ref="G1354:G1357"/>
    <mergeCell ref="H1354:H1357"/>
    <mergeCell ref="I1354:I1357"/>
    <mergeCell ref="J1354:J1357"/>
    <mergeCell ref="K1344:K1347"/>
    <mergeCell ref="A1349:A1352"/>
    <mergeCell ref="B1349:B1352"/>
    <mergeCell ref="G1349:G1352"/>
    <mergeCell ref="H1349:H1352"/>
    <mergeCell ref="I1349:I1352"/>
    <mergeCell ref="J1349:J1352"/>
    <mergeCell ref="K1349:K1352"/>
    <mergeCell ref="A1344:A1347"/>
    <mergeCell ref="B1344:B1347"/>
    <mergeCell ref="G1344:G1347"/>
    <mergeCell ref="H1344:H1347"/>
    <mergeCell ref="I1344:I1347"/>
    <mergeCell ref="J1344:J1347"/>
    <mergeCell ref="K1332:K1336"/>
    <mergeCell ref="A1338:A1342"/>
    <mergeCell ref="B1338:B1342"/>
    <mergeCell ref="G1338:G1342"/>
    <mergeCell ref="H1338:H1342"/>
    <mergeCell ref="I1338:I1342"/>
    <mergeCell ref="J1338:J1342"/>
    <mergeCell ref="K1338:K1342"/>
    <mergeCell ref="A1332:A1336"/>
    <mergeCell ref="B1332:B1336"/>
    <mergeCell ref="G1332:G1336"/>
    <mergeCell ref="H1332:H1336"/>
    <mergeCell ref="I1332:I1336"/>
    <mergeCell ref="J1332:J1336"/>
    <mergeCell ref="K1322:K1325"/>
    <mergeCell ref="A1327:A1330"/>
    <mergeCell ref="B1327:B1330"/>
    <mergeCell ref="G1327:G1330"/>
    <mergeCell ref="H1327:H1330"/>
    <mergeCell ref="I1327:I1330"/>
    <mergeCell ref="J1327:J1330"/>
    <mergeCell ref="K1327:K1330"/>
    <mergeCell ref="A1322:A1325"/>
    <mergeCell ref="B1322:B1325"/>
    <mergeCell ref="G1322:G1325"/>
    <mergeCell ref="H1322:H1325"/>
    <mergeCell ref="I1322:I1325"/>
    <mergeCell ref="J1322:J1325"/>
    <mergeCell ref="K1312:K1315"/>
    <mergeCell ref="A1317:A1320"/>
    <mergeCell ref="B1317:B1320"/>
    <mergeCell ref="G1317:G1320"/>
    <mergeCell ref="H1317:H1320"/>
    <mergeCell ref="I1317:I1320"/>
    <mergeCell ref="J1317:J1320"/>
    <mergeCell ref="K1317:K1320"/>
    <mergeCell ref="A1312:A1315"/>
    <mergeCell ref="B1312:B1315"/>
    <mergeCell ref="G1312:G1315"/>
    <mergeCell ref="H1312:H1315"/>
    <mergeCell ref="I1312:I1315"/>
    <mergeCell ref="J1312:J1315"/>
    <mergeCell ref="K1302:K1305"/>
    <mergeCell ref="A1307:A1310"/>
    <mergeCell ref="B1307:B1310"/>
    <mergeCell ref="G1307:G1310"/>
    <mergeCell ref="H1307:H1310"/>
    <mergeCell ref="I1307:I1310"/>
    <mergeCell ref="J1307:J1310"/>
    <mergeCell ref="K1307:K1310"/>
    <mergeCell ref="A1302:A1305"/>
    <mergeCell ref="B1302:B1305"/>
    <mergeCell ref="G1302:G1305"/>
    <mergeCell ref="H1302:H1305"/>
    <mergeCell ref="I1302:I1305"/>
    <mergeCell ref="J1302:J1305"/>
    <mergeCell ref="K1291:K1295"/>
    <mergeCell ref="A1297:A1300"/>
    <mergeCell ref="B1297:B1300"/>
    <mergeCell ref="G1297:G1300"/>
    <mergeCell ref="H1297:H1300"/>
    <mergeCell ref="I1297:I1300"/>
    <mergeCell ref="J1297:J1300"/>
    <mergeCell ref="K1297:K1300"/>
    <mergeCell ref="A1291:A1295"/>
    <mergeCell ref="B1291:B1295"/>
    <mergeCell ref="G1291:G1295"/>
    <mergeCell ref="H1291:H1295"/>
    <mergeCell ref="I1291:I1295"/>
    <mergeCell ref="J1291:J1295"/>
    <mergeCell ref="K1280:K1283"/>
    <mergeCell ref="A1285:A1289"/>
    <mergeCell ref="B1285:B1289"/>
    <mergeCell ref="G1285:G1289"/>
    <mergeCell ref="H1285:H1289"/>
    <mergeCell ref="I1285:I1289"/>
    <mergeCell ref="J1285:J1289"/>
    <mergeCell ref="K1285:K1289"/>
    <mergeCell ref="A1280:A1283"/>
    <mergeCell ref="B1280:B1283"/>
    <mergeCell ref="G1280:G1283"/>
    <mergeCell ref="H1280:H1283"/>
    <mergeCell ref="I1280:I1283"/>
    <mergeCell ref="J1280:J1283"/>
    <mergeCell ref="K1269:K1273"/>
    <mergeCell ref="A1275:A1278"/>
    <mergeCell ref="B1275:B1278"/>
    <mergeCell ref="G1275:G1278"/>
    <mergeCell ref="H1275:H1278"/>
    <mergeCell ref="I1275:I1278"/>
    <mergeCell ref="J1275:J1278"/>
    <mergeCell ref="K1275:K1278"/>
    <mergeCell ref="A1269:A1273"/>
    <mergeCell ref="B1269:B1273"/>
    <mergeCell ref="G1269:G1273"/>
    <mergeCell ref="H1269:H1273"/>
    <mergeCell ref="I1269:I1273"/>
    <mergeCell ref="J1269:J1273"/>
    <mergeCell ref="K1259:K1262"/>
    <mergeCell ref="A1264:A1267"/>
    <mergeCell ref="B1264:B1267"/>
    <mergeCell ref="G1264:G1267"/>
    <mergeCell ref="H1264:H1267"/>
    <mergeCell ref="I1264:I1267"/>
    <mergeCell ref="J1264:J1267"/>
    <mergeCell ref="K1264:K1267"/>
    <mergeCell ref="A1259:A1262"/>
    <mergeCell ref="B1259:B1262"/>
    <mergeCell ref="G1259:G1262"/>
    <mergeCell ref="H1259:H1262"/>
    <mergeCell ref="I1259:I1262"/>
    <mergeCell ref="J1259:J1262"/>
    <mergeCell ref="K1249:K1252"/>
    <mergeCell ref="A1254:A1257"/>
    <mergeCell ref="B1254:B1257"/>
    <mergeCell ref="G1254:G1257"/>
    <mergeCell ref="H1254:H1257"/>
    <mergeCell ref="I1254:I1257"/>
    <mergeCell ref="J1254:J1257"/>
    <mergeCell ref="K1254:K1257"/>
    <mergeCell ref="A1249:A1252"/>
    <mergeCell ref="B1249:B1252"/>
    <mergeCell ref="G1249:G1252"/>
    <mergeCell ref="H1249:H1252"/>
    <mergeCell ref="I1249:I1252"/>
    <mergeCell ref="J1249:J1252"/>
    <mergeCell ref="K1238:K1241"/>
    <mergeCell ref="A1243:A1247"/>
    <mergeCell ref="B1243:B1247"/>
    <mergeCell ref="G1243:G1247"/>
    <mergeCell ref="H1243:H1247"/>
    <mergeCell ref="I1243:I1247"/>
    <mergeCell ref="J1243:J1247"/>
    <mergeCell ref="K1243:K1247"/>
    <mergeCell ref="A1238:A1241"/>
    <mergeCell ref="B1238:B1241"/>
    <mergeCell ref="G1238:G1241"/>
    <mergeCell ref="H1238:H1241"/>
    <mergeCell ref="I1238:I1241"/>
    <mergeCell ref="J1238:J1241"/>
    <mergeCell ref="K1223:K1228"/>
    <mergeCell ref="A1230:A1236"/>
    <mergeCell ref="B1230:B1236"/>
    <mergeCell ref="G1230:G1236"/>
    <mergeCell ref="H1230:H1236"/>
    <mergeCell ref="I1230:I1236"/>
    <mergeCell ref="J1230:J1236"/>
    <mergeCell ref="K1230:K1236"/>
    <mergeCell ref="A1223:A1228"/>
    <mergeCell ref="B1223:B1228"/>
    <mergeCell ref="G1223:G1228"/>
    <mergeCell ref="H1223:H1228"/>
    <mergeCell ref="I1223:I1228"/>
    <mergeCell ref="J1223:J1228"/>
    <mergeCell ref="K1213:K1216"/>
    <mergeCell ref="A1218:A1221"/>
    <mergeCell ref="B1218:B1221"/>
    <mergeCell ref="G1218:G1221"/>
    <mergeCell ref="H1218:H1221"/>
    <mergeCell ref="I1218:I1221"/>
    <mergeCell ref="J1218:J1221"/>
    <mergeCell ref="K1218:K1221"/>
    <mergeCell ref="A1213:A1216"/>
    <mergeCell ref="B1213:B1216"/>
    <mergeCell ref="G1213:G1216"/>
    <mergeCell ref="H1213:H1216"/>
    <mergeCell ref="I1213:I1216"/>
    <mergeCell ref="J1213:J1216"/>
    <mergeCell ref="K1203:K1206"/>
    <mergeCell ref="A1208:A1211"/>
    <mergeCell ref="B1208:B1211"/>
    <mergeCell ref="G1208:G1211"/>
    <mergeCell ref="H1208:H1211"/>
    <mergeCell ref="I1208:I1211"/>
    <mergeCell ref="J1208:J1211"/>
    <mergeCell ref="K1208:K1211"/>
    <mergeCell ref="A1203:A1206"/>
    <mergeCell ref="B1203:B1206"/>
    <mergeCell ref="G1203:G1206"/>
    <mergeCell ref="H1203:H1206"/>
    <mergeCell ref="I1203:I1206"/>
    <mergeCell ref="J1203:J1206"/>
    <mergeCell ref="K1193:K1196"/>
    <mergeCell ref="A1198:A1201"/>
    <mergeCell ref="B1198:B1201"/>
    <mergeCell ref="G1198:G1201"/>
    <mergeCell ref="H1198:H1201"/>
    <mergeCell ref="I1198:I1201"/>
    <mergeCell ref="J1198:J1201"/>
    <mergeCell ref="K1198:K1201"/>
    <mergeCell ref="A1193:A1196"/>
    <mergeCell ref="B1193:B1196"/>
    <mergeCell ref="G1193:G1196"/>
    <mergeCell ref="H1193:H1196"/>
    <mergeCell ref="I1193:I1196"/>
    <mergeCell ref="J1193:J1196"/>
    <mergeCell ref="K1182:K1185"/>
    <mergeCell ref="A1187:A1191"/>
    <mergeCell ref="B1187:B1191"/>
    <mergeCell ref="G1187:G1191"/>
    <mergeCell ref="H1187:H1191"/>
    <mergeCell ref="I1187:I1191"/>
    <mergeCell ref="J1187:J1191"/>
    <mergeCell ref="K1187:K1191"/>
    <mergeCell ref="A1182:A1185"/>
    <mergeCell ref="B1182:B1185"/>
    <mergeCell ref="G1182:G1185"/>
    <mergeCell ref="H1182:H1185"/>
    <mergeCell ref="I1182:I1185"/>
    <mergeCell ref="J1182:J1185"/>
    <mergeCell ref="K1172:K1175"/>
    <mergeCell ref="A1177:A1180"/>
    <mergeCell ref="B1177:B1180"/>
    <mergeCell ref="G1177:G1180"/>
    <mergeCell ref="H1177:H1180"/>
    <mergeCell ref="I1177:I1180"/>
    <mergeCell ref="J1177:J1180"/>
    <mergeCell ref="K1177:K1180"/>
    <mergeCell ref="A1172:A1175"/>
    <mergeCell ref="B1172:B1175"/>
    <mergeCell ref="G1172:G1175"/>
    <mergeCell ref="H1172:H1175"/>
    <mergeCell ref="I1172:I1175"/>
    <mergeCell ref="J1172:J1175"/>
    <mergeCell ref="K1159:K1162"/>
    <mergeCell ref="A1164:A1170"/>
    <mergeCell ref="B1164:B1170"/>
    <mergeCell ref="G1164:G1170"/>
    <mergeCell ref="H1164:H1170"/>
    <mergeCell ref="I1164:I1170"/>
    <mergeCell ref="J1164:J1170"/>
    <mergeCell ref="K1164:K1170"/>
    <mergeCell ref="A1159:A1162"/>
    <mergeCell ref="B1159:B1162"/>
    <mergeCell ref="G1159:G1162"/>
    <mergeCell ref="H1159:H1162"/>
    <mergeCell ref="I1159:I1162"/>
    <mergeCell ref="J1159:J1162"/>
    <mergeCell ref="K1149:K1152"/>
    <mergeCell ref="A1154:A1157"/>
    <mergeCell ref="B1154:B1157"/>
    <mergeCell ref="G1154:G1157"/>
    <mergeCell ref="H1154:H1157"/>
    <mergeCell ref="I1154:I1157"/>
    <mergeCell ref="J1154:J1157"/>
    <mergeCell ref="K1154:K1157"/>
    <mergeCell ref="A1149:A1152"/>
    <mergeCell ref="B1149:B1152"/>
    <mergeCell ref="G1149:G1152"/>
    <mergeCell ref="H1149:H1152"/>
    <mergeCell ref="I1149:I1152"/>
    <mergeCell ref="J1149:J1152"/>
    <mergeCell ref="K1136:K1141"/>
    <mergeCell ref="A1143:A1147"/>
    <mergeCell ref="B1143:B1147"/>
    <mergeCell ref="G1143:G1147"/>
    <mergeCell ref="H1143:H1147"/>
    <mergeCell ref="I1143:I1147"/>
    <mergeCell ref="J1143:J1147"/>
    <mergeCell ref="K1143:K1147"/>
    <mergeCell ref="A1136:A1141"/>
    <mergeCell ref="B1136:B1141"/>
    <mergeCell ref="G1136:G1141"/>
    <mergeCell ref="H1136:H1141"/>
    <mergeCell ref="I1136:I1141"/>
    <mergeCell ref="J1136:J1141"/>
    <mergeCell ref="K1124:K1129"/>
    <mergeCell ref="A1131:A1134"/>
    <mergeCell ref="B1131:B1134"/>
    <mergeCell ref="G1131:G1134"/>
    <mergeCell ref="H1131:H1134"/>
    <mergeCell ref="I1131:I1134"/>
    <mergeCell ref="J1131:J1134"/>
    <mergeCell ref="K1131:K1134"/>
    <mergeCell ref="A1124:A1129"/>
    <mergeCell ref="B1124:B1129"/>
    <mergeCell ref="G1124:G1129"/>
    <mergeCell ref="H1124:H1129"/>
    <mergeCell ref="I1124:I1129"/>
    <mergeCell ref="J1124:J1129"/>
    <mergeCell ref="K1114:K1117"/>
    <mergeCell ref="A1119:A1122"/>
    <mergeCell ref="B1119:B1122"/>
    <mergeCell ref="G1119:G1122"/>
    <mergeCell ref="H1119:H1122"/>
    <mergeCell ref="I1119:I1122"/>
    <mergeCell ref="J1119:J1122"/>
    <mergeCell ref="K1119:K1122"/>
    <mergeCell ref="A1114:A1117"/>
    <mergeCell ref="B1114:B1117"/>
    <mergeCell ref="G1114:G1117"/>
    <mergeCell ref="H1114:H1117"/>
    <mergeCell ref="I1114:I1117"/>
    <mergeCell ref="J1114:J1117"/>
    <mergeCell ref="K1104:K1107"/>
    <mergeCell ref="A1109:A1112"/>
    <mergeCell ref="B1109:B1112"/>
    <mergeCell ref="G1109:G1112"/>
    <mergeCell ref="H1109:H1112"/>
    <mergeCell ref="I1109:I1112"/>
    <mergeCell ref="J1109:J1112"/>
    <mergeCell ref="K1109:K1112"/>
    <mergeCell ref="A1104:A1107"/>
    <mergeCell ref="B1104:B1107"/>
    <mergeCell ref="G1104:G1107"/>
    <mergeCell ref="H1104:H1107"/>
    <mergeCell ref="I1104:I1107"/>
    <mergeCell ref="J1104:J1107"/>
    <mergeCell ref="K1094:K1097"/>
    <mergeCell ref="A1099:A1102"/>
    <mergeCell ref="B1099:B1102"/>
    <mergeCell ref="G1099:G1102"/>
    <mergeCell ref="H1099:H1102"/>
    <mergeCell ref="I1099:I1102"/>
    <mergeCell ref="J1099:J1102"/>
    <mergeCell ref="K1099:K1102"/>
    <mergeCell ref="A1094:A1097"/>
    <mergeCell ref="B1094:B1097"/>
    <mergeCell ref="G1094:G1097"/>
    <mergeCell ref="H1094:H1097"/>
    <mergeCell ref="I1094:I1097"/>
    <mergeCell ref="J1094:J1097"/>
    <mergeCell ref="K1084:K1087"/>
    <mergeCell ref="A1089:A1092"/>
    <mergeCell ref="B1089:B1092"/>
    <mergeCell ref="G1089:G1092"/>
    <mergeCell ref="H1089:H1092"/>
    <mergeCell ref="I1089:I1092"/>
    <mergeCell ref="J1089:J1092"/>
    <mergeCell ref="K1089:K1092"/>
    <mergeCell ref="A1084:A1087"/>
    <mergeCell ref="B1084:B1087"/>
    <mergeCell ref="G1084:G1087"/>
    <mergeCell ref="H1084:H1087"/>
    <mergeCell ref="I1084:I1087"/>
    <mergeCell ref="J1084:J1087"/>
    <mergeCell ref="K1074:K1077"/>
    <mergeCell ref="A1079:A1082"/>
    <mergeCell ref="B1079:B1082"/>
    <mergeCell ref="G1079:G1082"/>
    <mergeCell ref="H1079:H1082"/>
    <mergeCell ref="I1079:I1082"/>
    <mergeCell ref="J1079:J1082"/>
    <mergeCell ref="K1079:K1082"/>
    <mergeCell ref="A1074:A1077"/>
    <mergeCell ref="B1074:B1077"/>
    <mergeCell ref="G1074:G1077"/>
    <mergeCell ref="H1074:H1077"/>
    <mergeCell ref="I1074:I1077"/>
    <mergeCell ref="J1074:J1077"/>
    <mergeCell ref="K1064:K1067"/>
    <mergeCell ref="A1069:A1072"/>
    <mergeCell ref="B1069:B1072"/>
    <mergeCell ref="G1069:G1072"/>
    <mergeCell ref="H1069:H1072"/>
    <mergeCell ref="I1069:I1072"/>
    <mergeCell ref="J1069:J1072"/>
    <mergeCell ref="K1069:K1072"/>
    <mergeCell ref="A1064:A1067"/>
    <mergeCell ref="B1064:B1067"/>
    <mergeCell ref="G1064:G1067"/>
    <mergeCell ref="H1064:H1067"/>
    <mergeCell ref="I1064:I1067"/>
    <mergeCell ref="J1064:J1067"/>
    <mergeCell ref="K1054:K1057"/>
    <mergeCell ref="A1059:A1062"/>
    <mergeCell ref="B1059:B1062"/>
    <mergeCell ref="G1059:G1062"/>
    <mergeCell ref="H1059:H1062"/>
    <mergeCell ref="I1059:I1062"/>
    <mergeCell ref="J1059:J1062"/>
    <mergeCell ref="K1059:K1062"/>
    <mergeCell ref="A1054:A1057"/>
    <mergeCell ref="B1054:B1057"/>
    <mergeCell ref="G1054:G1057"/>
    <mergeCell ref="H1054:H1057"/>
    <mergeCell ref="I1054:I1057"/>
    <mergeCell ref="J1054:J1057"/>
    <mergeCell ref="K1044:K1047"/>
    <mergeCell ref="A1049:A1052"/>
    <mergeCell ref="B1049:B1052"/>
    <mergeCell ref="G1049:G1052"/>
    <mergeCell ref="H1049:H1052"/>
    <mergeCell ref="I1049:I1052"/>
    <mergeCell ref="J1049:J1052"/>
    <mergeCell ref="K1049:K1052"/>
    <mergeCell ref="A1044:A1047"/>
    <mergeCell ref="B1044:B1047"/>
    <mergeCell ref="G1044:G1047"/>
    <mergeCell ref="H1044:H1047"/>
    <mergeCell ref="I1044:I1047"/>
    <mergeCell ref="J1044:J1047"/>
    <mergeCell ref="K1033:K1037"/>
    <mergeCell ref="A1039:A1042"/>
    <mergeCell ref="B1039:B1042"/>
    <mergeCell ref="G1039:G1042"/>
    <mergeCell ref="H1039:H1042"/>
    <mergeCell ref="I1039:I1042"/>
    <mergeCell ref="J1039:J1042"/>
    <mergeCell ref="K1039:K1042"/>
    <mergeCell ref="A1033:A1037"/>
    <mergeCell ref="B1033:B1037"/>
    <mergeCell ref="G1033:G1037"/>
    <mergeCell ref="H1033:H1037"/>
    <mergeCell ref="I1033:I1037"/>
    <mergeCell ref="J1033:J1037"/>
    <mergeCell ref="K1023:K1026"/>
    <mergeCell ref="A1028:A1031"/>
    <mergeCell ref="B1028:B1031"/>
    <mergeCell ref="G1028:G1031"/>
    <mergeCell ref="H1028:H1031"/>
    <mergeCell ref="I1028:I1031"/>
    <mergeCell ref="J1028:J1031"/>
    <mergeCell ref="K1028:K1031"/>
    <mergeCell ref="A1023:A1026"/>
    <mergeCell ref="B1023:B1026"/>
    <mergeCell ref="G1023:G1026"/>
    <mergeCell ref="H1023:H1026"/>
    <mergeCell ref="I1023:I1026"/>
    <mergeCell ref="J1023:J1026"/>
    <mergeCell ref="K1013:K1016"/>
    <mergeCell ref="A1018:A1021"/>
    <mergeCell ref="B1018:B1021"/>
    <mergeCell ref="G1018:G1021"/>
    <mergeCell ref="H1018:H1021"/>
    <mergeCell ref="I1018:I1021"/>
    <mergeCell ref="J1018:J1021"/>
    <mergeCell ref="K1018:K1021"/>
    <mergeCell ref="A1013:A1016"/>
    <mergeCell ref="B1013:B1016"/>
    <mergeCell ref="G1013:G1016"/>
    <mergeCell ref="H1013:H1016"/>
    <mergeCell ref="I1013:I1016"/>
    <mergeCell ref="J1013:J1016"/>
    <mergeCell ref="K1003:K1006"/>
    <mergeCell ref="A1008:A1011"/>
    <mergeCell ref="B1008:B1011"/>
    <mergeCell ref="G1008:G1011"/>
    <mergeCell ref="H1008:H1011"/>
    <mergeCell ref="I1008:I1011"/>
    <mergeCell ref="J1008:J1011"/>
    <mergeCell ref="K1008:K1011"/>
    <mergeCell ref="A1003:A1006"/>
    <mergeCell ref="B1003:B1006"/>
    <mergeCell ref="G1003:G1006"/>
    <mergeCell ref="H1003:H1006"/>
    <mergeCell ref="I1003:I1006"/>
    <mergeCell ref="J1003:J1006"/>
    <mergeCell ref="K991:K994"/>
    <mergeCell ref="A996:A1001"/>
    <mergeCell ref="B996:B1001"/>
    <mergeCell ref="G996:G1001"/>
    <mergeCell ref="H996:H1001"/>
    <mergeCell ref="I996:I1001"/>
    <mergeCell ref="J996:J1001"/>
    <mergeCell ref="K996:K1001"/>
    <mergeCell ref="A991:A994"/>
    <mergeCell ref="B991:B994"/>
    <mergeCell ref="G991:G994"/>
    <mergeCell ref="H991:H994"/>
    <mergeCell ref="I991:I994"/>
    <mergeCell ref="J991:J994"/>
    <mergeCell ref="K981:K984"/>
    <mergeCell ref="A986:A989"/>
    <mergeCell ref="B986:B989"/>
    <mergeCell ref="G986:G989"/>
    <mergeCell ref="H986:H989"/>
    <mergeCell ref="I986:I989"/>
    <mergeCell ref="J986:J989"/>
    <mergeCell ref="K986:K989"/>
    <mergeCell ref="A981:A984"/>
    <mergeCell ref="B981:B984"/>
    <mergeCell ref="G981:G984"/>
    <mergeCell ref="H981:H984"/>
    <mergeCell ref="I981:I984"/>
    <mergeCell ref="J981:J984"/>
    <mergeCell ref="K971:K974"/>
    <mergeCell ref="A976:A979"/>
    <mergeCell ref="B976:B979"/>
    <mergeCell ref="G976:G979"/>
    <mergeCell ref="H976:H979"/>
    <mergeCell ref="I976:I979"/>
    <mergeCell ref="J976:J979"/>
    <mergeCell ref="K976:K979"/>
    <mergeCell ref="A971:A974"/>
    <mergeCell ref="B971:B974"/>
    <mergeCell ref="G971:G974"/>
    <mergeCell ref="H971:H974"/>
    <mergeCell ref="I971:I974"/>
    <mergeCell ref="J971:J974"/>
    <mergeCell ref="K961:K964"/>
    <mergeCell ref="A966:A969"/>
    <mergeCell ref="B966:B969"/>
    <mergeCell ref="G966:G969"/>
    <mergeCell ref="H966:H969"/>
    <mergeCell ref="I966:I969"/>
    <mergeCell ref="J966:J969"/>
    <mergeCell ref="K966:K969"/>
    <mergeCell ref="A961:A964"/>
    <mergeCell ref="B961:B964"/>
    <mergeCell ref="G961:G964"/>
    <mergeCell ref="H961:H964"/>
    <mergeCell ref="I961:I964"/>
    <mergeCell ref="J961:J964"/>
    <mergeCell ref="K951:K954"/>
    <mergeCell ref="A956:A959"/>
    <mergeCell ref="B956:B959"/>
    <mergeCell ref="G956:G959"/>
    <mergeCell ref="H956:H959"/>
    <mergeCell ref="I956:I959"/>
    <mergeCell ref="J956:J959"/>
    <mergeCell ref="K956:K959"/>
    <mergeCell ref="A951:A954"/>
    <mergeCell ref="B951:B954"/>
    <mergeCell ref="G951:G954"/>
    <mergeCell ref="H951:H954"/>
    <mergeCell ref="I951:I954"/>
    <mergeCell ref="J951:J954"/>
    <mergeCell ref="K941:K944"/>
    <mergeCell ref="A946:A949"/>
    <mergeCell ref="B946:B949"/>
    <mergeCell ref="G946:G949"/>
    <mergeCell ref="H946:H949"/>
    <mergeCell ref="I946:I949"/>
    <mergeCell ref="J946:J949"/>
    <mergeCell ref="K946:K949"/>
    <mergeCell ref="A941:A944"/>
    <mergeCell ref="B941:B944"/>
    <mergeCell ref="G941:G944"/>
    <mergeCell ref="H941:H944"/>
    <mergeCell ref="I941:I944"/>
    <mergeCell ref="J941:J944"/>
    <mergeCell ref="K931:K934"/>
    <mergeCell ref="A936:A939"/>
    <mergeCell ref="B936:B939"/>
    <mergeCell ref="G936:G939"/>
    <mergeCell ref="H936:H939"/>
    <mergeCell ref="I936:I939"/>
    <mergeCell ref="J936:J939"/>
    <mergeCell ref="K936:K939"/>
    <mergeCell ref="A931:A934"/>
    <mergeCell ref="B931:B934"/>
    <mergeCell ref="G931:G934"/>
    <mergeCell ref="H931:H934"/>
    <mergeCell ref="I931:I934"/>
    <mergeCell ref="J931:J934"/>
    <mergeCell ref="K920:K923"/>
    <mergeCell ref="A925:A929"/>
    <mergeCell ref="B925:B929"/>
    <mergeCell ref="G925:G929"/>
    <mergeCell ref="H925:H929"/>
    <mergeCell ref="I925:I929"/>
    <mergeCell ref="J925:J929"/>
    <mergeCell ref="K925:K929"/>
    <mergeCell ref="A920:A923"/>
    <mergeCell ref="B920:B923"/>
    <mergeCell ref="G920:G923"/>
    <mergeCell ref="H920:H923"/>
    <mergeCell ref="I920:I923"/>
    <mergeCell ref="J920:J923"/>
    <mergeCell ref="K909:K912"/>
    <mergeCell ref="A914:A918"/>
    <mergeCell ref="B914:B918"/>
    <mergeCell ref="G914:G918"/>
    <mergeCell ref="H914:H918"/>
    <mergeCell ref="I914:I918"/>
    <mergeCell ref="J914:J918"/>
    <mergeCell ref="K914:K918"/>
    <mergeCell ref="A909:A912"/>
    <mergeCell ref="B909:B912"/>
    <mergeCell ref="G909:G912"/>
    <mergeCell ref="H909:H912"/>
    <mergeCell ref="I909:I912"/>
    <mergeCell ref="J909:J912"/>
    <mergeCell ref="K899:K902"/>
    <mergeCell ref="A904:A907"/>
    <mergeCell ref="B904:B907"/>
    <mergeCell ref="G904:G907"/>
    <mergeCell ref="H904:H907"/>
    <mergeCell ref="I904:I907"/>
    <mergeCell ref="J904:J907"/>
    <mergeCell ref="K904:K907"/>
    <mergeCell ref="A899:A902"/>
    <mergeCell ref="B899:B902"/>
    <mergeCell ref="G899:G902"/>
    <mergeCell ref="H899:H902"/>
    <mergeCell ref="I899:I902"/>
    <mergeCell ref="J899:J902"/>
    <mergeCell ref="K888:K891"/>
    <mergeCell ref="A893:A897"/>
    <mergeCell ref="B893:B897"/>
    <mergeCell ref="G893:G897"/>
    <mergeCell ref="H893:H897"/>
    <mergeCell ref="I893:I897"/>
    <mergeCell ref="J893:J897"/>
    <mergeCell ref="K893:K897"/>
    <mergeCell ref="A888:A891"/>
    <mergeCell ref="B888:B891"/>
    <mergeCell ref="G888:G891"/>
    <mergeCell ref="H888:H891"/>
    <mergeCell ref="I888:I891"/>
    <mergeCell ref="J888:J891"/>
    <mergeCell ref="K877:K881"/>
    <mergeCell ref="A883:A886"/>
    <mergeCell ref="B883:B886"/>
    <mergeCell ref="G883:G886"/>
    <mergeCell ref="H883:H886"/>
    <mergeCell ref="I883:I886"/>
    <mergeCell ref="J883:J886"/>
    <mergeCell ref="K883:K886"/>
    <mergeCell ref="A877:A881"/>
    <mergeCell ref="B877:B881"/>
    <mergeCell ref="G877:G881"/>
    <mergeCell ref="H877:H881"/>
    <mergeCell ref="I877:I881"/>
    <mergeCell ref="J877:J881"/>
    <mergeCell ref="K866:K870"/>
    <mergeCell ref="A872:A875"/>
    <mergeCell ref="B872:B875"/>
    <mergeCell ref="G872:G875"/>
    <mergeCell ref="H872:H875"/>
    <mergeCell ref="I872:I875"/>
    <mergeCell ref="J872:J875"/>
    <mergeCell ref="K872:K875"/>
    <mergeCell ref="A866:A870"/>
    <mergeCell ref="B866:B870"/>
    <mergeCell ref="G866:G870"/>
    <mergeCell ref="H866:H870"/>
    <mergeCell ref="I866:I870"/>
    <mergeCell ref="J866:J870"/>
    <mergeCell ref="K856:K859"/>
    <mergeCell ref="A861:A864"/>
    <mergeCell ref="B861:B864"/>
    <mergeCell ref="G861:G864"/>
    <mergeCell ref="H861:H864"/>
    <mergeCell ref="I861:I864"/>
    <mergeCell ref="J861:J864"/>
    <mergeCell ref="K861:K864"/>
    <mergeCell ref="A856:A859"/>
    <mergeCell ref="B856:B859"/>
    <mergeCell ref="G856:G859"/>
    <mergeCell ref="H856:H859"/>
    <mergeCell ref="I856:I859"/>
    <mergeCell ref="J856:J859"/>
    <mergeCell ref="K846:K849"/>
    <mergeCell ref="A851:A854"/>
    <mergeCell ref="B851:B854"/>
    <mergeCell ref="G851:G854"/>
    <mergeCell ref="H851:H854"/>
    <mergeCell ref="I851:I854"/>
    <mergeCell ref="J851:J854"/>
    <mergeCell ref="K851:K854"/>
    <mergeCell ref="A846:A849"/>
    <mergeCell ref="B846:B849"/>
    <mergeCell ref="G846:G849"/>
    <mergeCell ref="H846:H849"/>
    <mergeCell ref="I846:I849"/>
    <mergeCell ref="J846:J849"/>
    <mergeCell ref="K834:K838"/>
    <mergeCell ref="A840:A844"/>
    <mergeCell ref="B840:B844"/>
    <mergeCell ref="G840:G844"/>
    <mergeCell ref="H840:H844"/>
    <mergeCell ref="I840:I844"/>
    <mergeCell ref="J840:J844"/>
    <mergeCell ref="K840:K844"/>
    <mergeCell ref="A834:A838"/>
    <mergeCell ref="B834:B838"/>
    <mergeCell ref="G834:G838"/>
    <mergeCell ref="H834:H838"/>
    <mergeCell ref="I834:I838"/>
    <mergeCell ref="J834:J838"/>
    <mergeCell ref="K824:K827"/>
    <mergeCell ref="A829:A832"/>
    <mergeCell ref="B829:B832"/>
    <mergeCell ref="G829:G832"/>
    <mergeCell ref="H829:H832"/>
    <mergeCell ref="I829:I832"/>
    <mergeCell ref="J829:J832"/>
    <mergeCell ref="K829:K832"/>
    <mergeCell ref="A824:A827"/>
    <mergeCell ref="B824:B827"/>
    <mergeCell ref="G824:G827"/>
    <mergeCell ref="H824:H827"/>
    <mergeCell ref="I824:I827"/>
    <mergeCell ref="J824:J827"/>
    <mergeCell ref="K814:K817"/>
    <mergeCell ref="A819:A822"/>
    <mergeCell ref="B819:B822"/>
    <mergeCell ref="G819:G822"/>
    <mergeCell ref="H819:H822"/>
    <mergeCell ref="I819:I822"/>
    <mergeCell ref="J819:J822"/>
    <mergeCell ref="K819:K822"/>
    <mergeCell ref="A814:A817"/>
    <mergeCell ref="B814:B817"/>
    <mergeCell ref="G814:G817"/>
    <mergeCell ref="H814:H817"/>
    <mergeCell ref="I814:I817"/>
    <mergeCell ref="J814:J817"/>
    <mergeCell ref="K803:K806"/>
    <mergeCell ref="A808:A812"/>
    <mergeCell ref="B808:B812"/>
    <mergeCell ref="G808:G812"/>
    <mergeCell ref="H808:H812"/>
    <mergeCell ref="I808:I812"/>
    <mergeCell ref="J808:J812"/>
    <mergeCell ref="K808:K812"/>
    <mergeCell ref="A803:A806"/>
    <mergeCell ref="B803:B806"/>
    <mergeCell ref="G803:G806"/>
    <mergeCell ref="H803:H806"/>
    <mergeCell ref="I803:I806"/>
    <mergeCell ref="J803:J806"/>
    <mergeCell ref="K792:K795"/>
    <mergeCell ref="A797:A801"/>
    <mergeCell ref="B797:B801"/>
    <mergeCell ref="G797:G801"/>
    <mergeCell ref="H797:H801"/>
    <mergeCell ref="I797:I801"/>
    <mergeCell ref="J797:J801"/>
    <mergeCell ref="K797:K801"/>
    <mergeCell ref="A792:A795"/>
    <mergeCell ref="B792:B795"/>
    <mergeCell ref="G792:G795"/>
    <mergeCell ref="H792:H795"/>
    <mergeCell ref="I792:I795"/>
    <mergeCell ref="J792:J795"/>
    <mergeCell ref="K782:K785"/>
    <mergeCell ref="A787:A790"/>
    <mergeCell ref="B787:B790"/>
    <mergeCell ref="G787:G790"/>
    <mergeCell ref="H787:H790"/>
    <mergeCell ref="I787:I790"/>
    <mergeCell ref="J787:J790"/>
    <mergeCell ref="K787:K790"/>
    <mergeCell ref="A782:A785"/>
    <mergeCell ref="B782:B785"/>
    <mergeCell ref="G782:G785"/>
    <mergeCell ref="H782:H785"/>
    <mergeCell ref="I782:I785"/>
    <mergeCell ref="J782:J785"/>
    <mergeCell ref="K772:K775"/>
    <mergeCell ref="A777:A780"/>
    <mergeCell ref="B777:B780"/>
    <mergeCell ref="G777:G780"/>
    <mergeCell ref="H777:H780"/>
    <mergeCell ref="I777:I780"/>
    <mergeCell ref="J777:J780"/>
    <mergeCell ref="K777:K780"/>
    <mergeCell ref="A772:A775"/>
    <mergeCell ref="B772:B775"/>
    <mergeCell ref="G772:G775"/>
    <mergeCell ref="H772:H775"/>
    <mergeCell ref="I772:I775"/>
    <mergeCell ref="J772:J775"/>
    <mergeCell ref="K761:K765"/>
    <mergeCell ref="A767:A770"/>
    <mergeCell ref="B767:B770"/>
    <mergeCell ref="G767:G770"/>
    <mergeCell ref="H767:H770"/>
    <mergeCell ref="I767:I770"/>
    <mergeCell ref="J767:J770"/>
    <mergeCell ref="K767:K770"/>
    <mergeCell ref="A761:A765"/>
    <mergeCell ref="B761:B765"/>
    <mergeCell ref="G761:G765"/>
    <mergeCell ref="H761:H765"/>
    <mergeCell ref="I761:I765"/>
    <mergeCell ref="J761:J765"/>
    <mergeCell ref="K750:K754"/>
    <mergeCell ref="A756:A759"/>
    <mergeCell ref="B756:B759"/>
    <mergeCell ref="G756:G759"/>
    <mergeCell ref="H756:H759"/>
    <mergeCell ref="I756:I759"/>
    <mergeCell ref="J756:J759"/>
    <mergeCell ref="K756:K759"/>
    <mergeCell ref="A750:A754"/>
    <mergeCell ref="B750:B754"/>
    <mergeCell ref="G750:G754"/>
    <mergeCell ref="H750:H754"/>
    <mergeCell ref="I750:I754"/>
    <mergeCell ref="J750:J754"/>
    <mergeCell ref="K739:K743"/>
    <mergeCell ref="A745:A748"/>
    <mergeCell ref="B745:B748"/>
    <mergeCell ref="G745:G748"/>
    <mergeCell ref="H745:H748"/>
    <mergeCell ref="I745:I748"/>
    <mergeCell ref="J745:J748"/>
    <mergeCell ref="K745:K748"/>
    <mergeCell ref="A739:A743"/>
    <mergeCell ref="B739:B743"/>
    <mergeCell ref="G739:G743"/>
    <mergeCell ref="H739:H743"/>
    <mergeCell ref="I739:I743"/>
    <mergeCell ref="J739:J743"/>
    <mergeCell ref="K729:K732"/>
    <mergeCell ref="A734:A737"/>
    <mergeCell ref="B734:B737"/>
    <mergeCell ref="G734:G737"/>
    <mergeCell ref="H734:H737"/>
    <mergeCell ref="I734:I737"/>
    <mergeCell ref="J734:J737"/>
    <mergeCell ref="K734:K737"/>
    <mergeCell ref="A729:A732"/>
    <mergeCell ref="B729:B732"/>
    <mergeCell ref="G729:G732"/>
    <mergeCell ref="H729:H732"/>
    <mergeCell ref="I729:I732"/>
    <mergeCell ref="J729:J732"/>
    <mergeCell ref="K719:K722"/>
    <mergeCell ref="A724:A727"/>
    <mergeCell ref="B724:B727"/>
    <mergeCell ref="G724:G727"/>
    <mergeCell ref="H724:H727"/>
    <mergeCell ref="I724:I727"/>
    <mergeCell ref="J724:J727"/>
    <mergeCell ref="K724:K727"/>
    <mergeCell ref="A719:A722"/>
    <mergeCell ref="B719:B722"/>
    <mergeCell ref="G719:G722"/>
    <mergeCell ref="H719:H722"/>
    <mergeCell ref="I719:I722"/>
    <mergeCell ref="J719:J722"/>
    <mergeCell ref="K709:K712"/>
    <mergeCell ref="A714:A717"/>
    <mergeCell ref="B714:B717"/>
    <mergeCell ref="G714:G717"/>
    <mergeCell ref="H714:H717"/>
    <mergeCell ref="I714:I717"/>
    <mergeCell ref="J714:J717"/>
    <mergeCell ref="K714:K717"/>
    <mergeCell ref="A709:A712"/>
    <mergeCell ref="B709:B712"/>
    <mergeCell ref="G709:G712"/>
    <mergeCell ref="H709:H712"/>
    <mergeCell ref="I709:I712"/>
    <mergeCell ref="J709:J712"/>
    <mergeCell ref="K697:K700"/>
    <mergeCell ref="A702:A707"/>
    <mergeCell ref="B702:B707"/>
    <mergeCell ref="G702:G707"/>
    <mergeCell ref="H702:H707"/>
    <mergeCell ref="I702:I707"/>
    <mergeCell ref="J702:J707"/>
    <mergeCell ref="K702:K707"/>
    <mergeCell ref="A697:A700"/>
    <mergeCell ref="B697:B700"/>
    <mergeCell ref="G697:G700"/>
    <mergeCell ref="H697:H700"/>
    <mergeCell ref="I697:I700"/>
    <mergeCell ref="J697:J700"/>
    <mergeCell ref="K685:K689"/>
    <mergeCell ref="A691:A695"/>
    <mergeCell ref="B691:B695"/>
    <mergeCell ref="G691:G695"/>
    <mergeCell ref="H691:H695"/>
    <mergeCell ref="I691:I695"/>
    <mergeCell ref="J691:J695"/>
    <mergeCell ref="K691:K695"/>
    <mergeCell ref="A685:A689"/>
    <mergeCell ref="B685:B689"/>
    <mergeCell ref="G685:G689"/>
    <mergeCell ref="H685:H689"/>
    <mergeCell ref="I685:I689"/>
    <mergeCell ref="J685:J689"/>
    <mergeCell ref="K675:K678"/>
    <mergeCell ref="A680:A683"/>
    <mergeCell ref="B680:B683"/>
    <mergeCell ref="G680:G683"/>
    <mergeCell ref="H680:H683"/>
    <mergeCell ref="I680:I683"/>
    <mergeCell ref="J680:J683"/>
    <mergeCell ref="K680:K683"/>
    <mergeCell ref="A675:A678"/>
    <mergeCell ref="B675:B678"/>
    <mergeCell ref="G675:G678"/>
    <mergeCell ref="H675:H678"/>
    <mergeCell ref="I675:I678"/>
    <mergeCell ref="J675:J678"/>
    <mergeCell ref="K663:K668"/>
    <mergeCell ref="A670:A673"/>
    <mergeCell ref="B670:B673"/>
    <mergeCell ref="G670:G673"/>
    <mergeCell ref="H670:H673"/>
    <mergeCell ref="I670:I673"/>
    <mergeCell ref="J670:J673"/>
    <mergeCell ref="K670:K673"/>
    <mergeCell ref="A663:A668"/>
    <mergeCell ref="B663:B668"/>
    <mergeCell ref="G663:G668"/>
    <mergeCell ref="H663:H668"/>
    <mergeCell ref="I663:I668"/>
    <mergeCell ref="J663:J668"/>
    <mergeCell ref="K653:K656"/>
    <mergeCell ref="A658:A661"/>
    <mergeCell ref="B658:B661"/>
    <mergeCell ref="G658:G661"/>
    <mergeCell ref="H658:H661"/>
    <mergeCell ref="I658:I661"/>
    <mergeCell ref="J658:J661"/>
    <mergeCell ref="K658:K661"/>
    <mergeCell ref="A653:A656"/>
    <mergeCell ref="B653:B656"/>
    <mergeCell ref="G653:G656"/>
    <mergeCell ref="H653:H656"/>
    <mergeCell ref="I653:I656"/>
    <mergeCell ref="J653:J656"/>
    <mergeCell ref="K643:K646"/>
    <mergeCell ref="A648:A651"/>
    <mergeCell ref="B648:B651"/>
    <mergeCell ref="G648:G651"/>
    <mergeCell ref="H648:H651"/>
    <mergeCell ref="I648:I651"/>
    <mergeCell ref="J648:J651"/>
    <mergeCell ref="K648:K651"/>
    <mergeCell ref="A643:A646"/>
    <mergeCell ref="B643:B646"/>
    <mergeCell ref="G643:G646"/>
    <mergeCell ref="H643:H646"/>
    <mergeCell ref="I643:I646"/>
    <mergeCell ref="J643:J646"/>
    <mergeCell ref="K633:K636"/>
    <mergeCell ref="A638:A641"/>
    <mergeCell ref="B638:B641"/>
    <mergeCell ref="G638:G641"/>
    <mergeCell ref="H638:H641"/>
    <mergeCell ref="I638:I641"/>
    <mergeCell ref="J638:J641"/>
    <mergeCell ref="K638:K641"/>
    <mergeCell ref="A633:A636"/>
    <mergeCell ref="B633:B636"/>
    <mergeCell ref="G633:G636"/>
    <mergeCell ref="H633:H636"/>
    <mergeCell ref="I633:I636"/>
    <mergeCell ref="J633:J636"/>
    <mergeCell ref="K622:K625"/>
    <mergeCell ref="A627:A631"/>
    <mergeCell ref="B627:B631"/>
    <mergeCell ref="G627:G631"/>
    <mergeCell ref="H627:H631"/>
    <mergeCell ref="I627:I631"/>
    <mergeCell ref="J627:J631"/>
    <mergeCell ref="K627:K631"/>
    <mergeCell ref="A622:A625"/>
    <mergeCell ref="B622:B625"/>
    <mergeCell ref="G622:G625"/>
    <mergeCell ref="H622:H625"/>
    <mergeCell ref="I622:I625"/>
    <mergeCell ref="J622:J625"/>
    <mergeCell ref="K612:K615"/>
    <mergeCell ref="A617:A620"/>
    <mergeCell ref="B617:B620"/>
    <mergeCell ref="G617:G620"/>
    <mergeCell ref="H617:H620"/>
    <mergeCell ref="I617:I620"/>
    <mergeCell ref="J617:J620"/>
    <mergeCell ref="K617:K620"/>
    <mergeCell ref="A612:A615"/>
    <mergeCell ref="B612:B615"/>
    <mergeCell ref="G612:G615"/>
    <mergeCell ref="H612:H615"/>
    <mergeCell ref="I612:I615"/>
    <mergeCell ref="J612:J615"/>
    <mergeCell ref="K601:K604"/>
    <mergeCell ref="A606:A610"/>
    <mergeCell ref="B606:B610"/>
    <mergeCell ref="G606:G610"/>
    <mergeCell ref="H606:H610"/>
    <mergeCell ref="I606:I610"/>
    <mergeCell ref="J606:J610"/>
    <mergeCell ref="K606:K610"/>
    <mergeCell ref="A601:A604"/>
    <mergeCell ref="B601:B604"/>
    <mergeCell ref="G601:G604"/>
    <mergeCell ref="H601:H604"/>
    <mergeCell ref="I601:I604"/>
    <mergeCell ref="J601:J604"/>
    <mergeCell ref="K591:K594"/>
    <mergeCell ref="A596:A599"/>
    <mergeCell ref="B596:B599"/>
    <mergeCell ref="G596:G599"/>
    <mergeCell ref="H596:H599"/>
    <mergeCell ref="I596:I599"/>
    <mergeCell ref="J596:J599"/>
    <mergeCell ref="K596:K599"/>
    <mergeCell ref="A591:A594"/>
    <mergeCell ref="B591:B594"/>
    <mergeCell ref="G591:G594"/>
    <mergeCell ref="H591:H594"/>
    <mergeCell ref="I591:I594"/>
    <mergeCell ref="J591:J594"/>
    <mergeCell ref="K580:K584"/>
    <mergeCell ref="A586:A589"/>
    <mergeCell ref="B586:B589"/>
    <mergeCell ref="G586:G589"/>
    <mergeCell ref="H586:H589"/>
    <mergeCell ref="I586:I589"/>
    <mergeCell ref="J586:J589"/>
    <mergeCell ref="K586:K589"/>
    <mergeCell ref="A580:A584"/>
    <mergeCell ref="B580:B584"/>
    <mergeCell ref="G580:G584"/>
    <mergeCell ref="H580:H584"/>
    <mergeCell ref="I580:I584"/>
    <mergeCell ref="J580:J584"/>
    <mergeCell ref="K570:K573"/>
    <mergeCell ref="A575:A578"/>
    <mergeCell ref="B575:B578"/>
    <mergeCell ref="G575:G578"/>
    <mergeCell ref="H575:H578"/>
    <mergeCell ref="I575:I578"/>
    <mergeCell ref="J575:J578"/>
    <mergeCell ref="K575:K578"/>
    <mergeCell ref="A570:A573"/>
    <mergeCell ref="B570:B573"/>
    <mergeCell ref="G570:G573"/>
    <mergeCell ref="H570:H573"/>
    <mergeCell ref="I570:I573"/>
    <mergeCell ref="J570:J573"/>
    <mergeCell ref="K560:K563"/>
    <mergeCell ref="A565:A568"/>
    <mergeCell ref="B565:B568"/>
    <mergeCell ref="G565:G568"/>
    <mergeCell ref="H565:H568"/>
    <mergeCell ref="I565:I568"/>
    <mergeCell ref="J565:J568"/>
    <mergeCell ref="K565:K568"/>
    <mergeCell ref="A560:A563"/>
    <mergeCell ref="B560:B563"/>
    <mergeCell ref="G560:G563"/>
    <mergeCell ref="H560:H563"/>
    <mergeCell ref="I560:I563"/>
    <mergeCell ref="J560:J563"/>
    <mergeCell ref="K550:K553"/>
    <mergeCell ref="A555:A558"/>
    <mergeCell ref="B555:B558"/>
    <mergeCell ref="G555:G558"/>
    <mergeCell ref="H555:H558"/>
    <mergeCell ref="I555:I558"/>
    <mergeCell ref="J555:J558"/>
    <mergeCell ref="K555:K558"/>
    <mergeCell ref="A550:A553"/>
    <mergeCell ref="B550:B553"/>
    <mergeCell ref="G550:G553"/>
    <mergeCell ref="H550:H553"/>
    <mergeCell ref="I550:I553"/>
    <mergeCell ref="J550:J553"/>
    <mergeCell ref="K539:K543"/>
    <mergeCell ref="A545:A548"/>
    <mergeCell ref="B545:B548"/>
    <mergeCell ref="G545:G548"/>
    <mergeCell ref="H545:H548"/>
    <mergeCell ref="I545:I548"/>
    <mergeCell ref="J545:J548"/>
    <mergeCell ref="K545:K548"/>
    <mergeCell ref="A539:A543"/>
    <mergeCell ref="B539:B543"/>
    <mergeCell ref="G539:G543"/>
    <mergeCell ref="H539:H543"/>
    <mergeCell ref="I539:I543"/>
    <mergeCell ref="J539:J543"/>
    <mergeCell ref="K529:K532"/>
    <mergeCell ref="A534:A537"/>
    <mergeCell ref="B534:B537"/>
    <mergeCell ref="G534:G537"/>
    <mergeCell ref="H534:H537"/>
    <mergeCell ref="I534:I537"/>
    <mergeCell ref="J534:J537"/>
    <mergeCell ref="K534:K537"/>
    <mergeCell ref="A529:A532"/>
    <mergeCell ref="B529:B532"/>
    <mergeCell ref="G529:G532"/>
    <mergeCell ref="H529:H532"/>
    <mergeCell ref="I529:I532"/>
    <mergeCell ref="J529:J532"/>
    <mergeCell ref="K518:K522"/>
    <mergeCell ref="A524:A527"/>
    <mergeCell ref="B524:B527"/>
    <mergeCell ref="G524:G527"/>
    <mergeCell ref="H524:H527"/>
    <mergeCell ref="I524:I527"/>
    <mergeCell ref="J524:J527"/>
    <mergeCell ref="K524:K527"/>
    <mergeCell ref="A518:A522"/>
    <mergeCell ref="B518:B522"/>
    <mergeCell ref="G518:G522"/>
    <mergeCell ref="H518:H522"/>
    <mergeCell ref="I518:I522"/>
    <mergeCell ref="J518:J522"/>
    <mergeCell ref="K508:K511"/>
    <mergeCell ref="A513:A516"/>
    <mergeCell ref="B513:B516"/>
    <mergeCell ref="G513:G516"/>
    <mergeCell ref="H513:H516"/>
    <mergeCell ref="I513:I516"/>
    <mergeCell ref="J513:J516"/>
    <mergeCell ref="K513:K516"/>
    <mergeCell ref="A508:A511"/>
    <mergeCell ref="B508:B511"/>
    <mergeCell ref="G508:G511"/>
    <mergeCell ref="H508:H511"/>
    <mergeCell ref="I508:I511"/>
    <mergeCell ref="J508:J511"/>
    <mergeCell ref="K498:K501"/>
    <mergeCell ref="A503:A506"/>
    <mergeCell ref="B503:B506"/>
    <mergeCell ref="G503:G506"/>
    <mergeCell ref="H503:H506"/>
    <mergeCell ref="I503:I506"/>
    <mergeCell ref="J503:J506"/>
    <mergeCell ref="K503:K506"/>
    <mergeCell ref="A498:A501"/>
    <mergeCell ref="B498:B501"/>
    <mergeCell ref="G498:G501"/>
    <mergeCell ref="H498:H501"/>
    <mergeCell ref="I498:I501"/>
    <mergeCell ref="J498:J501"/>
    <mergeCell ref="K487:K490"/>
    <mergeCell ref="A492:A496"/>
    <mergeCell ref="B492:B496"/>
    <mergeCell ref="G492:G496"/>
    <mergeCell ref="H492:H496"/>
    <mergeCell ref="I492:I496"/>
    <mergeCell ref="J492:J496"/>
    <mergeCell ref="K492:K496"/>
    <mergeCell ref="A487:A490"/>
    <mergeCell ref="B487:B490"/>
    <mergeCell ref="G487:G490"/>
    <mergeCell ref="H487:H490"/>
    <mergeCell ref="I487:I490"/>
    <mergeCell ref="J487:J490"/>
    <mergeCell ref="K477:K480"/>
    <mergeCell ref="A482:A485"/>
    <mergeCell ref="B482:B485"/>
    <mergeCell ref="G482:G485"/>
    <mergeCell ref="H482:H485"/>
    <mergeCell ref="I482:I485"/>
    <mergeCell ref="J482:J485"/>
    <mergeCell ref="K482:K485"/>
    <mergeCell ref="A477:A480"/>
    <mergeCell ref="B477:B480"/>
    <mergeCell ref="G477:G480"/>
    <mergeCell ref="H477:H480"/>
    <mergeCell ref="I477:I480"/>
    <mergeCell ref="J477:J480"/>
    <mergeCell ref="K467:K470"/>
    <mergeCell ref="A472:A475"/>
    <mergeCell ref="B472:B475"/>
    <mergeCell ref="G472:G475"/>
    <mergeCell ref="H472:H475"/>
    <mergeCell ref="I472:I475"/>
    <mergeCell ref="J472:J475"/>
    <mergeCell ref="K472:K475"/>
    <mergeCell ref="A467:A470"/>
    <mergeCell ref="B467:B470"/>
    <mergeCell ref="G467:G470"/>
    <mergeCell ref="H467:H470"/>
    <mergeCell ref="I467:I470"/>
    <mergeCell ref="J467:J470"/>
    <mergeCell ref="K451:K460"/>
    <mergeCell ref="A462:A465"/>
    <mergeCell ref="B462:B465"/>
    <mergeCell ref="G462:G465"/>
    <mergeCell ref="H462:H465"/>
    <mergeCell ref="I462:I465"/>
    <mergeCell ref="J462:J465"/>
    <mergeCell ref="K462:K465"/>
    <mergeCell ref="A451:A460"/>
    <mergeCell ref="B451:B460"/>
    <mergeCell ref="G451:G460"/>
    <mergeCell ref="H451:H460"/>
    <mergeCell ref="I451:I460"/>
    <mergeCell ref="J451:J460"/>
    <mergeCell ref="K440:K443"/>
    <mergeCell ref="A445:A449"/>
    <mergeCell ref="B445:B449"/>
    <mergeCell ref="G445:G449"/>
    <mergeCell ref="H445:H449"/>
    <mergeCell ref="I445:I449"/>
    <mergeCell ref="J445:J449"/>
    <mergeCell ref="K445:K449"/>
    <mergeCell ref="A440:A443"/>
    <mergeCell ref="B440:B443"/>
    <mergeCell ref="G440:G443"/>
    <mergeCell ref="H440:H443"/>
    <mergeCell ref="I440:I443"/>
    <mergeCell ref="J440:J443"/>
    <mergeCell ref="K430:K433"/>
    <mergeCell ref="A435:A438"/>
    <mergeCell ref="B435:B438"/>
    <mergeCell ref="G435:G438"/>
    <mergeCell ref="H435:H438"/>
    <mergeCell ref="I435:I438"/>
    <mergeCell ref="J435:J438"/>
    <mergeCell ref="K435:K438"/>
    <mergeCell ref="A430:A433"/>
    <mergeCell ref="B430:B433"/>
    <mergeCell ref="G430:G433"/>
    <mergeCell ref="H430:H433"/>
    <mergeCell ref="I430:I433"/>
    <mergeCell ref="J430:J433"/>
    <mergeCell ref="K419:K423"/>
    <mergeCell ref="A425:A428"/>
    <mergeCell ref="B425:B428"/>
    <mergeCell ref="G425:G428"/>
    <mergeCell ref="H425:H428"/>
    <mergeCell ref="I425:I428"/>
    <mergeCell ref="J425:J428"/>
    <mergeCell ref="K425:K428"/>
    <mergeCell ref="A419:A423"/>
    <mergeCell ref="B419:B423"/>
    <mergeCell ref="G419:G423"/>
    <mergeCell ref="H419:H423"/>
    <mergeCell ref="I419:I423"/>
    <mergeCell ref="J419:J423"/>
    <mergeCell ref="K409:K412"/>
    <mergeCell ref="A414:A417"/>
    <mergeCell ref="B414:B417"/>
    <mergeCell ref="G414:G417"/>
    <mergeCell ref="H414:H417"/>
    <mergeCell ref="I414:I417"/>
    <mergeCell ref="J414:J417"/>
    <mergeCell ref="K414:K417"/>
    <mergeCell ref="A409:A412"/>
    <mergeCell ref="B409:B412"/>
    <mergeCell ref="G409:G412"/>
    <mergeCell ref="H409:H412"/>
    <mergeCell ref="I409:I412"/>
    <mergeCell ref="J409:J412"/>
    <mergeCell ref="K399:K402"/>
    <mergeCell ref="A404:A407"/>
    <mergeCell ref="B404:B407"/>
    <mergeCell ref="G404:G407"/>
    <mergeCell ref="H404:H407"/>
    <mergeCell ref="I404:I407"/>
    <mergeCell ref="J404:J407"/>
    <mergeCell ref="K404:K407"/>
    <mergeCell ref="A399:A402"/>
    <mergeCell ref="B399:B402"/>
    <mergeCell ref="G399:G402"/>
    <mergeCell ref="H399:H402"/>
    <mergeCell ref="I399:I402"/>
    <mergeCell ref="J399:J402"/>
    <mergeCell ref="K389:K392"/>
    <mergeCell ref="A394:A397"/>
    <mergeCell ref="B394:B397"/>
    <mergeCell ref="G394:G397"/>
    <mergeCell ref="H394:H397"/>
    <mergeCell ref="I394:I397"/>
    <mergeCell ref="J394:J397"/>
    <mergeCell ref="K394:K397"/>
    <mergeCell ref="A389:A392"/>
    <mergeCell ref="B389:B392"/>
    <mergeCell ref="G389:G392"/>
    <mergeCell ref="H389:H392"/>
    <mergeCell ref="I389:I392"/>
    <mergeCell ref="J389:J392"/>
    <mergeCell ref="K379:K382"/>
    <mergeCell ref="A384:A387"/>
    <mergeCell ref="B384:B387"/>
    <mergeCell ref="G384:G387"/>
    <mergeCell ref="H384:H387"/>
    <mergeCell ref="I384:I387"/>
    <mergeCell ref="J384:J387"/>
    <mergeCell ref="K384:K387"/>
    <mergeCell ref="A379:A382"/>
    <mergeCell ref="B379:B382"/>
    <mergeCell ref="G379:G382"/>
    <mergeCell ref="H379:H382"/>
    <mergeCell ref="I379:I382"/>
    <mergeCell ref="J379:J382"/>
    <mergeCell ref="K369:K372"/>
    <mergeCell ref="A374:A377"/>
    <mergeCell ref="B374:B377"/>
    <mergeCell ref="G374:G377"/>
    <mergeCell ref="H374:H377"/>
    <mergeCell ref="I374:I377"/>
    <mergeCell ref="J374:J377"/>
    <mergeCell ref="K374:K377"/>
    <mergeCell ref="A369:A372"/>
    <mergeCell ref="B369:B372"/>
    <mergeCell ref="G369:G372"/>
    <mergeCell ref="H369:H372"/>
    <mergeCell ref="I369:I372"/>
    <mergeCell ref="J369:J372"/>
    <mergeCell ref="K358:K362"/>
    <mergeCell ref="A364:A367"/>
    <mergeCell ref="B364:B367"/>
    <mergeCell ref="G364:G367"/>
    <mergeCell ref="H364:H367"/>
    <mergeCell ref="I364:I367"/>
    <mergeCell ref="J364:J367"/>
    <mergeCell ref="K364:K367"/>
    <mergeCell ref="A358:A362"/>
    <mergeCell ref="B358:B362"/>
    <mergeCell ref="G358:G362"/>
    <mergeCell ref="H358:H362"/>
    <mergeCell ref="I358:I362"/>
    <mergeCell ref="J358:J362"/>
    <mergeCell ref="K347:K350"/>
    <mergeCell ref="A352:A356"/>
    <mergeCell ref="B352:B356"/>
    <mergeCell ref="G352:G356"/>
    <mergeCell ref="H352:H356"/>
    <mergeCell ref="I352:I356"/>
    <mergeCell ref="J352:J356"/>
    <mergeCell ref="K352:K356"/>
    <mergeCell ref="A347:A350"/>
    <mergeCell ref="B347:B350"/>
    <mergeCell ref="G347:G350"/>
    <mergeCell ref="H347:H350"/>
    <mergeCell ref="I347:I350"/>
    <mergeCell ref="J347:J350"/>
    <mergeCell ref="K335:K340"/>
    <mergeCell ref="A342:A345"/>
    <mergeCell ref="B342:B345"/>
    <mergeCell ref="G342:G345"/>
    <mergeCell ref="H342:H345"/>
    <mergeCell ref="I342:I345"/>
    <mergeCell ref="J342:J345"/>
    <mergeCell ref="K342:K345"/>
    <mergeCell ref="A335:A340"/>
    <mergeCell ref="B335:B340"/>
    <mergeCell ref="G335:G340"/>
    <mergeCell ref="H335:H340"/>
    <mergeCell ref="I335:I340"/>
    <mergeCell ref="J335:J340"/>
    <mergeCell ref="K325:K328"/>
    <mergeCell ref="A330:A333"/>
    <mergeCell ref="B330:B333"/>
    <mergeCell ref="G330:G333"/>
    <mergeCell ref="H330:H333"/>
    <mergeCell ref="I330:I333"/>
    <mergeCell ref="J330:J333"/>
    <mergeCell ref="K330:K333"/>
    <mergeCell ref="A325:A328"/>
    <mergeCell ref="B325:B328"/>
    <mergeCell ref="G325:G328"/>
    <mergeCell ref="H325:H328"/>
    <mergeCell ref="I325:I328"/>
    <mergeCell ref="J325:J328"/>
    <mergeCell ref="K315:K318"/>
    <mergeCell ref="A320:A323"/>
    <mergeCell ref="B320:B323"/>
    <mergeCell ref="G320:G323"/>
    <mergeCell ref="H320:H323"/>
    <mergeCell ref="I320:I323"/>
    <mergeCell ref="J320:J323"/>
    <mergeCell ref="K320:K323"/>
    <mergeCell ref="A315:A318"/>
    <mergeCell ref="B315:B318"/>
    <mergeCell ref="G315:G318"/>
    <mergeCell ref="H315:H318"/>
    <mergeCell ref="I315:I318"/>
    <mergeCell ref="J315:J318"/>
    <mergeCell ref="K305:K308"/>
    <mergeCell ref="A310:A313"/>
    <mergeCell ref="B310:B313"/>
    <mergeCell ref="G310:G313"/>
    <mergeCell ref="H310:H313"/>
    <mergeCell ref="I310:I313"/>
    <mergeCell ref="J310:J313"/>
    <mergeCell ref="K310:K313"/>
    <mergeCell ref="A305:A308"/>
    <mergeCell ref="B305:B308"/>
    <mergeCell ref="G305:G308"/>
    <mergeCell ref="H305:H308"/>
    <mergeCell ref="I305:I308"/>
    <mergeCell ref="J305:J308"/>
    <mergeCell ref="K295:K298"/>
    <mergeCell ref="A300:A303"/>
    <mergeCell ref="B300:B303"/>
    <mergeCell ref="G300:G303"/>
    <mergeCell ref="H300:H303"/>
    <mergeCell ref="I300:I303"/>
    <mergeCell ref="J300:J303"/>
    <mergeCell ref="K300:K303"/>
    <mergeCell ref="A295:A298"/>
    <mergeCell ref="B295:B298"/>
    <mergeCell ref="G295:G298"/>
    <mergeCell ref="H295:H298"/>
    <mergeCell ref="I295:I298"/>
    <mergeCell ref="J295:J298"/>
    <mergeCell ref="K284:K288"/>
    <mergeCell ref="A290:A293"/>
    <mergeCell ref="B290:B293"/>
    <mergeCell ref="G290:G293"/>
    <mergeCell ref="H290:H293"/>
    <mergeCell ref="I290:I293"/>
    <mergeCell ref="J290:J293"/>
    <mergeCell ref="K290:K293"/>
    <mergeCell ref="A284:A288"/>
    <mergeCell ref="B284:B288"/>
    <mergeCell ref="G284:G288"/>
    <mergeCell ref="H284:H288"/>
    <mergeCell ref="I284:I288"/>
    <mergeCell ref="J284:J288"/>
    <mergeCell ref="K274:K277"/>
    <mergeCell ref="A279:A282"/>
    <mergeCell ref="B279:B282"/>
    <mergeCell ref="G279:G282"/>
    <mergeCell ref="H279:H282"/>
    <mergeCell ref="I279:I282"/>
    <mergeCell ref="J279:J282"/>
    <mergeCell ref="K279:K282"/>
    <mergeCell ref="A274:A277"/>
    <mergeCell ref="B274:B277"/>
    <mergeCell ref="G274:G277"/>
    <mergeCell ref="H274:H277"/>
    <mergeCell ref="I274:I277"/>
    <mergeCell ref="J274:J277"/>
    <mergeCell ref="K261:K266"/>
    <mergeCell ref="A268:A272"/>
    <mergeCell ref="B268:B272"/>
    <mergeCell ref="G268:G272"/>
    <mergeCell ref="H268:H272"/>
    <mergeCell ref="I268:I272"/>
    <mergeCell ref="J268:J272"/>
    <mergeCell ref="K268:K272"/>
    <mergeCell ref="A261:A266"/>
    <mergeCell ref="B261:B266"/>
    <mergeCell ref="G261:G266"/>
    <mergeCell ref="H261:H266"/>
    <mergeCell ref="I261:I266"/>
    <mergeCell ref="J261:J266"/>
    <mergeCell ref="K250:K254"/>
    <mergeCell ref="A256:A259"/>
    <mergeCell ref="B256:B259"/>
    <mergeCell ref="G256:G259"/>
    <mergeCell ref="H256:H259"/>
    <mergeCell ref="I256:I259"/>
    <mergeCell ref="J256:J259"/>
    <mergeCell ref="K256:K259"/>
    <mergeCell ref="A250:A254"/>
    <mergeCell ref="B250:B254"/>
    <mergeCell ref="G250:G254"/>
    <mergeCell ref="H250:H254"/>
    <mergeCell ref="I250:I254"/>
    <mergeCell ref="J250:J254"/>
    <mergeCell ref="K240:K243"/>
    <mergeCell ref="A245:A248"/>
    <mergeCell ref="B245:B248"/>
    <mergeCell ref="G245:G248"/>
    <mergeCell ref="H245:H248"/>
    <mergeCell ref="I245:I248"/>
    <mergeCell ref="J245:J248"/>
    <mergeCell ref="K245:K248"/>
    <mergeCell ref="A240:A243"/>
    <mergeCell ref="B240:B243"/>
    <mergeCell ref="G240:G243"/>
    <mergeCell ref="H240:H243"/>
    <mergeCell ref="I240:I243"/>
    <mergeCell ref="J240:J243"/>
    <mergeCell ref="K230:K233"/>
    <mergeCell ref="A235:A238"/>
    <mergeCell ref="B235:B238"/>
    <mergeCell ref="G235:G238"/>
    <mergeCell ref="H235:H238"/>
    <mergeCell ref="I235:I238"/>
    <mergeCell ref="J235:J238"/>
    <mergeCell ref="K235:K238"/>
    <mergeCell ref="A230:A233"/>
    <mergeCell ref="B230:B233"/>
    <mergeCell ref="G230:G233"/>
    <mergeCell ref="H230:H233"/>
    <mergeCell ref="I230:I233"/>
    <mergeCell ref="J230:J233"/>
    <mergeCell ref="K220:K223"/>
    <mergeCell ref="A225:A228"/>
    <mergeCell ref="B225:B228"/>
    <mergeCell ref="G225:G228"/>
    <mergeCell ref="H225:H228"/>
    <mergeCell ref="I225:I228"/>
    <mergeCell ref="J225:J228"/>
    <mergeCell ref="K225:K228"/>
    <mergeCell ref="A220:A223"/>
    <mergeCell ref="B220:B223"/>
    <mergeCell ref="G220:G223"/>
    <mergeCell ref="H220:H223"/>
    <mergeCell ref="I220:I223"/>
    <mergeCell ref="J220:J223"/>
    <mergeCell ref="K210:K213"/>
    <mergeCell ref="A215:A218"/>
    <mergeCell ref="B215:B218"/>
    <mergeCell ref="G215:G218"/>
    <mergeCell ref="H215:H218"/>
    <mergeCell ref="I215:I218"/>
    <mergeCell ref="J215:J218"/>
    <mergeCell ref="K215:K218"/>
    <mergeCell ref="A210:A213"/>
    <mergeCell ref="B210:B213"/>
    <mergeCell ref="G210:G213"/>
    <mergeCell ref="H210:H213"/>
    <mergeCell ref="I210:I213"/>
    <mergeCell ref="J210:J213"/>
    <mergeCell ref="K199:K203"/>
    <mergeCell ref="A205:A208"/>
    <mergeCell ref="B205:B208"/>
    <mergeCell ref="G205:G208"/>
    <mergeCell ref="H205:H208"/>
    <mergeCell ref="I205:I208"/>
    <mergeCell ref="J205:J208"/>
    <mergeCell ref="K205:K208"/>
    <mergeCell ref="A199:A203"/>
    <mergeCell ref="B199:B203"/>
    <mergeCell ref="G199:G203"/>
    <mergeCell ref="H199:H203"/>
    <mergeCell ref="I199:I203"/>
    <mergeCell ref="J199:J203"/>
    <mergeCell ref="K188:K192"/>
    <mergeCell ref="A194:A197"/>
    <mergeCell ref="B194:B197"/>
    <mergeCell ref="G194:G197"/>
    <mergeCell ref="H194:H197"/>
    <mergeCell ref="I194:I197"/>
    <mergeCell ref="J194:J197"/>
    <mergeCell ref="K194:K197"/>
    <mergeCell ref="A188:A192"/>
    <mergeCell ref="B188:B192"/>
    <mergeCell ref="G188:G192"/>
    <mergeCell ref="H188:H192"/>
    <mergeCell ref="I188:I192"/>
    <mergeCell ref="J188:J192"/>
    <mergeCell ref="K178:K181"/>
    <mergeCell ref="A183:A186"/>
    <mergeCell ref="B183:B186"/>
    <mergeCell ref="G183:G186"/>
    <mergeCell ref="H183:H186"/>
    <mergeCell ref="I183:I186"/>
    <mergeCell ref="J183:J186"/>
    <mergeCell ref="K183:K186"/>
    <mergeCell ref="A178:A181"/>
    <mergeCell ref="B178:B181"/>
    <mergeCell ref="G178:G181"/>
    <mergeCell ref="H178:H181"/>
    <mergeCell ref="I178:I181"/>
    <mergeCell ref="J178:J181"/>
    <mergeCell ref="K168:K171"/>
    <mergeCell ref="A173:A176"/>
    <mergeCell ref="B173:B176"/>
    <mergeCell ref="G173:G176"/>
    <mergeCell ref="H173:H176"/>
    <mergeCell ref="I173:I176"/>
    <mergeCell ref="J173:J176"/>
    <mergeCell ref="K173:K176"/>
    <mergeCell ref="A168:A171"/>
    <mergeCell ref="B168:B171"/>
    <mergeCell ref="G168:G171"/>
    <mergeCell ref="H168:H171"/>
    <mergeCell ref="I168:I171"/>
    <mergeCell ref="J168:J171"/>
    <mergeCell ref="K157:K160"/>
    <mergeCell ref="A162:A166"/>
    <mergeCell ref="B162:B166"/>
    <mergeCell ref="G162:G166"/>
    <mergeCell ref="H162:H166"/>
    <mergeCell ref="I162:I166"/>
    <mergeCell ref="J162:J166"/>
    <mergeCell ref="K162:K166"/>
    <mergeCell ref="A157:A160"/>
    <mergeCell ref="B157:B160"/>
    <mergeCell ref="G157:G160"/>
    <mergeCell ref="H157:H160"/>
    <mergeCell ref="I157:I160"/>
    <mergeCell ref="J157:J160"/>
    <mergeCell ref="K145:K150"/>
    <mergeCell ref="A152:A155"/>
    <mergeCell ref="B152:B155"/>
    <mergeCell ref="G152:G155"/>
    <mergeCell ref="H152:H155"/>
    <mergeCell ref="I152:I155"/>
    <mergeCell ref="J152:J155"/>
    <mergeCell ref="K152:K155"/>
    <mergeCell ref="A145:A150"/>
    <mergeCell ref="B145:B150"/>
    <mergeCell ref="G145:G150"/>
    <mergeCell ref="H145:H150"/>
    <mergeCell ref="I145:I150"/>
    <mergeCell ref="J145:J150"/>
    <mergeCell ref="K135:K138"/>
    <mergeCell ref="A140:A143"/>
    <mergeCell ref="B140:B143"/>
    <mergeCell ref="G140:G143"/>
    <mergeCell ref="H140:H143"/>
    <mergeCell ref="I140:I143"/>
    <mergeCell ref="J140:J143"/>
    <mergeCell ref="K140:K143"/>
    <mergeCell ref="A135:A138"/>
    <mergeCell ref="B135:B138"/>
    <mergeCell ref="G135:G138"/>
    <mergeCell ref="H135:H138"/>
    <mergeCell ref="I135:I138"/>
    <mergeCell ref="J135:J138"/>
    <mergeCell ref="K124:K128"/>
    <mergeCell ref="A130:A133"/>
    <mergeCell ref="B130:B133"/>
    <mergeCell ref="G130:G133"/>
    <mergeCell ref="H130:H133"/>
    <mergeCell ref="I130:I133"/>
    <mergeCell ref="J130:J133"/>
    <mergeCell ref="K130:K133"/>
    <mergeCell ref="A124:A128"/>
    <mergeCell ref="B124:B128"/>
    <mergeCell ref="G124:G128"/>
    <mergeCell ref="H124:H128"/>
    <mergeCell ref="I124:I128"/>
    <mergeCell ref="J124:J128"/>
    <mergeCell ref="K114:K117"/>
    <mergeCell ref="A119:A122"/>
    <mergeCell ref="B119:B122"/>
    <mergeCell ref="G119:G122"/>
    <mergeCell ref="H119:H122"/>
    <mergeCell ref="I119:I122"/>
    <mergeCell ref="J119:J122"/>
    <mergeCell ref="K119:K122"/>
    <mergeCell ref="A114:A117"/>
    <mergeCell ref="B114:B117"/>
    <mergeCell ref="G114:G117"/>
    <mergeCell ref="H114:H117"/>
    <mergeCell ref="I114:I117"/>
    <mergeCell ref="J114:J117"/>
    <mergeCell ref="K104:K107"/>
    <mergeCell ref="A109:A112"/>
    <mergeCell ref="B109:B112"/>
    <mergeCell ref="G109:G112"/>
    <mergeCell ref="H109:H112"/>
    <mergeCell ref="I109:I112"/>
    <mergeCell ref="J109:J112"/>
    <mergeCell ref="K109:K112"/>
    <mergeCell ref="A104:A107"/>
    <mergeCell ref="B104:B107"/>
    <mergeCell ref="G104:G107"/>
    <mergeCell ref="H104:H107"/>
    <mergeCell ref="I104:I107"/>
    <mergeCell ref="J104:J107"/>
    <mergeCell ref="K94:K97"/>
    <mergeCell ref="A99:A102"/>
    <mergeCell ref="B99:B102"/>
    <mergeCell ref="G99:G102"/>
    <mergeCell ref="H99:H102"/>
    <mergeCell ref="I99:I102"/>
    <mergeCell ref="J99:J102"/>
    <mergeCell ref="K99:K102"/>
    <mergeCell ref="A94:A97"/>
    <mergeCell ref="B94:B97"/>
    <mergeCell ref="G94:G97"/>
    <mergeCell ref="H94:H97"/>
    <mergeCell ref="I94:I97"/>
    <mergeCell ref="J94:J97"/>
    <mergeCell ref="K83:K87"/>
    <mergeCell ref="A89:A92"/>
    <mergeCell ref="B89:B92"/>
    <mergeCell ref="G89:G92"/>
    <mergeCell ref="H89:H92"/>
    <mergeCell ref="I89:I92"/>
    <mergeCell ref="J89:J92"/>
    <mergeCell ref="K89:K92"/>
    <mergeCell ref="A83:A87"/>
    <mergeCell ref="B83:B87"/>
    <mergeCell ref="G83:G87"/>
    <mergeCell ref="H83:H87"/>
    <mergeCell ref="I83:I87"/>
    <mergeCell ref="J83:J87"/>
    <mergeCell ref="K73:K76"/>
    <mergeCell ref="A78:A81"/>
    <mergeCell ref="B78:B81"/>
    <mergeCell ref="G78:G81"/>
    <mergeCell ref="H78:H81"/>
    <mergeCell ref="I78:I81"/>
    <mergeCell ref="J78:J81"/>
    <mergeCell ref="K78:K81"/>
    <mergeCell ref="A73:A76"/>
    <mergeCell ref="B73:B76"/>
    <mergeCell ref="G73:G76"/>
    <mergeCell ref="H73:H76"/>
    <mergeCell ref="I73:I76"/>
    <mergeCell ref="J73:J76"/>
    <mergeCell ref="K63:K66"/>
    <mergeCell ref="A68:A71"/>
    <mergeCell ref="B68:B71"/>
    <mergeCell ref="G68:G71"/>
    <mergeCell ref="H68:H71"/>
    <mergeCell ref="I68:I71"/>
    <mergeCell ref="J68:J71"/>
    <mergeCell ref="K68:K71"/>
    <mergeCell ref="A63:A66"/>
    <mergeCell ref="B63:B66"/>
    <mergeCell ref="G63:G66"/>
    <mergeCell ref="H63:H66"/>
    <mergeCell ref="I63:I66"/>
    <mergeCell ref="J63:J66"/>
    <mergeCell ref="K53:K56"/>
    <mergeCell ref="A58:A61"/>
    <mergeCell ref="B58:B61"/>
    <mergeCell ref="G58:G61"/>
    <mergeCell ref="H58:H61"/>
    <mergeCell ref="I58:I61"/>
    <mergeCell ref="J58:J61"/>
    <mergeCell ref="K58:K61"/>
    <mergeCell ref="A53:A56"/>
    <mergeCell ref="B53:B56"/>
    <mergeCell ref="G53:G56"/>
    <mergeCell ref="H53:H56"/>
    <mergeCell ref="I53:I56"/>
    <mergeCell ref="J53:J56"/>
    <mergeCell ref="K40:K46"/>
    <mergeCell ref="A48:A51"/>
    <mergeCell ref="B48:B51"/>
    <mergeCell ref="G48:G51"/>
    <mergeCell ref="H48:H51"/>
    <mergeCell ref="I48:I51"/>
    <mergeCell ref="J48:J51"/>
    <mergeCell ref="K48:K51"/>
    <mergeCell ref="A40:A46"/>
    <mergeCell ref="B40:B46"/>
    <mergeCell ref="G40:G46"/>
    <mergeCell ref="H40:H46"/>
    <mergeCell ref="I40:I46"/>
    <mergeCell ref="J40:J46"/>
    <mergeCell ref="K29:K33"/>
    <mergeCell ref="A35:A38"/>
    <mergeCell ref="B35:B38"/>
    <mergeCell ref="G35:G38"/>
    <mergeCell ref="H35:H38"/>
    <mergeCell ref="I35:I38"/>
    <mergeCell ref="J35:J38"/>
    <mergeCell ref="K35:K38"/>
    <mergeCell ref="A29:A33"/>
    <mergeCell ref="B29:B33"/>
    <mergeCell ref="G29:G33"/>
    <mergeCell ref="H29:H33"/>
    <mergeCell ref="I29:I33"/>
    <mergeCell ref="J29:J33"/>
    <mergeCell ref="K16:K21"/>
    <mergeCell ref="A23:A27"/>
    <mergeCell ref="B23:B27"/>
    <mergeCell ref="G23:G27"/>
    <mergeCell ref="H23:H27"/>
    <mergeCell ref="I23:I27"/>
    <mergeCell ref="J23:J27"/>
    <mergeCell ref="K23:K27"/>
    <mergeCell ref="A16:A21"/>
    <mergeCell ref="B16:B21"/>
    <mergeCell ref="G16:G21"/>
    <mergeCell ref="H16:H21"/>
    <mergeCell ref="I16:I21"/>
    <mergeCell ref="J16:J21"/>
    <mergeCell ref="K5:K8"/>
    <mergeCell ref="A10:A14"/>
    <mergeCell ref="B10:B14"/>
    <mergeCell ref="G10:G14"/>
    <mergeCell ref="H10:H14"/>
    <mergeCell ref="I10:I14"/>
    <mergeCell ref="J10:J14"/>
    <mergeCell ref="K10:K14"/>
    <mergeCell ref="A5:A8"/>
    <mergeCell ref="B5:B8"/>
    <mergeCell ref="G5:G8"/>
    <mergeCell ref="H5:H8"/>
    <mergeCell ref="I5:I8"/>
    <mergeCell ref="J5:J8"/>
  </mergeCells>
  <dataValidations count="1">
    <dataValidation type="list" allowBlank="1" showInputMessage="1" showErrorMessage="1" sqref="C1688:C1690 C740:C744 C6:C9 C1019:C1022 C942:C945 C1780:C1782 C1693:C1695 C798:C802 C997:C1002 C804:C807 C1667:C1671 C269:C273 C405:C408 C241:C244 C1286:C1290 C884:C887 C676:C679 C751:C755 C1396:C1399 C703:C708 C720:C723 C566:C569 C1794:C1797 C1422:C1425 C1308:C1311 C1183:C1184 C1703:C1705 C59:C61 C353:C356 C11:C15 C587:C590 C1318:C1321 C30:C34 C1593:C1601 C967:C970 C778:C781 C1360:C1363 C1442:C1445 C69:C72 C1588:C1591 C84:C88 C1849:C1852 C852:C855 C100:C103 C110:C113 C115:C118 C120:C123 C125:C129 C131:C134 C136:C139 C105:C108 C146:C151 C1024:C1027 C158:C161 C1407:C1410 C141:C144 C169:C172 C184:C187 C686:C690 C195:C198 C446:C450 C206:C209 C221:C224 C1734:C1736 C1719:C1721 C246:C249 C251:C255 C257:C260 C1060:C1063 C607:C616 C275:C278 C280:C283 C49:C52 C420:C424 C174:C177 C301:C304 C1412:C1415 C311:C314 C1825:C1827 C316:C319 C1125:C1130 C715:C718 C1698:C1700 C343:C346 C348:C351 C1708:C1711 C365:C368 C370:C373 C375:C378 C380:C383 C385:C388 C390:C393 C395:C398 C400:C403 C410:C413 C415:C418 C1270:C1274 C426:C429 C431:C434 C436:C439 C1510:C1518 C163:C167 C649:C652 C463:C466 C452:C461 C321:C324 C1224:C1229 C1333:C1337 C499:C502 C504:C507 C509:C512 C514:C517 C478:C481 C1437:C1440 C530:C533 C535:C538 C262:C267 C551:C559 C546:C549 C561:C564 C571:C579 C1775:C1777 C468:C471 C581:C585 C597:C600 C602:C605 C17:C22 C1830:C1832 C947:C950 C634:C637 C639:C642 C644:C647 C977:C980 C1800:C1802 C654:C657 C659:C662 C664:C674 C681:C684 C1785:C1787 C592:C595 C698:C701 C1724:C1726 C1678:C1686 C710:C713 C331:C334 C725:C728 C493:C497 C1770:C1772 C1551:C1554 C746:C749 C153:C156 C757:C760 C1754:C1757 C762:C766 C768:C776 C783:C786 C788:C791 C793:C796 C285:C289 C1004:C1007 C809:C813 C815:C818 C820:C823 C825:C828 C830:C833 C835:C839 C841:C845 C847:C850 C937:C940 C623:C626 C1810:C1812 C540:C544 C873:C876 C878:C882 C857:C860 C889:C892 C867:C871 C905:C908 C862:C865 C915:C919 C921:C924 C894:C903 C932:C935 C1835:C1837 C692:C696 C1790:C1792 C1608:C1611 C24:C28 C957:C960 C962:C965 C972:C975 C982:C985 C735:C738 C1231:C1237 C1729:C1731 C1839:C1842 C1009:C1012 C1014:C1017 C1199:C1202 C1040:C1043 C730:C733 C1765:C1767 C1034:C1038 C1045:C1048 C1029:C1032 C1055:C1058 C1375:C1378 C1065:C1068 C1313:C1316 C1070:C1073 C1075:C1078 C95:C98 C1090:C1093 C628:C632 C1095:C1098 C1105:C1108 C1110:C1113 C1115:C1118 C1120:C1123 C1100:C1103 C1132:C1135 C1144:C1148 C326:C329 C1080:C1083 C1155:C1158 C1165:C1171 C1173:C1176 C618:C621 C1186 C1749:C1751 C987:C990 C1194:C1197 C1204:C1207 C1209:C1212 C1214:C1217 C1219:C1222 C910:C913 C926:C930 C1239:C1242 C1244:C1248 C1250:C1253 C1255:C1258 C1815:C1817 C1150:C1153 C1260:C1263 C1281:C1284 C1137:C1142 C1526:C1529 C1298:C1301 C1292:C1296 C1303:C1306 C1050:C1053 C952:C955 C1323:C1326 C336:C341 C1339:C1343 C1328:C1331 C1350:C1353 C1345:C1348 C1188:C1192 C1365:C1373 C236:C239 C1380:C1383 C1385:C1388 C1390:C1394 C1265:C1268 C1480:C1485 C54:C57 C1432:C1435 C306:C309 C1085:C1088 C1417:C1420 C1459:C1462 C519:C523 C1447:C1452 C1454:C1457 C64:C67 C1661:C1665 C1469:C1473 C1475:C1478 C291:C294 C1427:C1430 C1487:C1491 C1500:C1503 C1505:C1508 C1464:C1467 C1520:C1524 C1160:C1163 C441:C444 C1531:C1534 C1536:C1539 C1401:C1405 C1541:C1544 C1556:C1559 C1566:C1569 C1561:C1564 C1820:C1822 C1583:C1586 C1571:C1575 C1577:C1581 C1546:C1549 C1603:C1606 C1714:C1716 C1613:C1616 C1618:C1623 C1625:C1629 C1631:C1634 C1739:C1741 C1641:C1644 C1646:C1649 C1651:C1654 C1760:C1762 C1673:C1676 C360:C363 C226:C234 C473:C476 C483:C491 C1744:C1746 C1355:C1358 C41:C47 C992:C995 C1844:C1847 C189:C193 C1656:C1659 C1636:C1639 C200:C204 C1493:C1498 C90:C93 C525:C528 C36:C39 C74:C77 C79:C82 C179:C182 C211:C219 C296:C299 C1178:C1181 C1276:C1279 C1805:C1807" xr:uid="{40698317-0866-4E7B-846A-16B7B439427B}">
      <formula1>"2020 Carryover, Winter, Summer, NJO, Teaching, External Hours, Online"</formula1>
    </dataValidation>
  </dataValidations>
  <pageMargins left="0.7" right="0.7" top="0.75" bottom="0.75" header="0.3" footer="0.3"/>
  <pageSetup orientation="portrait" copies="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Andrew Erwin</dc:creator>
  <cp:lastModifiedBy>Thomas Andrew Erwin</cp:lastModifiedBy>
  <dcterms:created xsi:type="dcterms:W3CDTF">2026-02-18T14:57:47Z</dcterms:created>
  <dcterms:modified xsi:type="dcterms:W3CDTF">2026-02-18T15:24:04Z</dcterms:modified>
</cp:coreProperties>
</file>